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2"/>
  </bookViews>
  <sheets>
    <sheet name="БО" sheetId="1" r:id="rId1"/>
    <sheet name="ОПУ" sheetId="2" r:id="rId2"/>
    <sheet name="CAPIT" sheetId="3" r:id="rId3"/>
  </sheets>
  <definedNames/>
  <calcPr fullCalcOnLoad="1"/>
</workbook>
</file>

<file path=xl/sharedStrings.xml><?xml version="1.0" encoding="utf-8"?>
<sst xmlns="http://schemas.openxmlformats.org/spreadsheetml/2006/main" count="252" uniqueCount="228">
  <si>
    <t>N п/п</t>
  </si>
  <si>
    <t>Наименование статей</t>
  </si>
  <si>
    <t xml:space="preserve">АКТИВЫ                   </t>
  </si>
  <si>
    <t>1.</t>
  </si>
  <si>
    <t>2.</t>
  </si>
  <si>
    <t>3.</t>
  </si>
  <si>
    <t>4.</t>
  </si>
  <si>
    <t>4.1.</t>
  </si>
  <si>
    <t>4.2.</t>
  </si>
  <si>
    <t>5.</t>
  </si>
  <si>
    <t xml:space="preserve">Ссудная и приравненная к ней задолженность  </t>
  </si>
  <si>
    <t>6.</t>
  </si>
  <si>
    <t xml:space="preserve">Проценты начисленные (включая просроченные) </t>
  </si>
  <si>
    <t>7.</t>
  </si>
  <si>
    <t>8.</t>
  </si>
  <si>
    <t xml:space="preserve">Резервы на возможные потери                 </t>
  </si>
  <si>
    <t>9.</t>
  </si>
  <si>
    <t>10.</t>
  </si>
  <si>
    <t>11.</t>
  </si>
  <si>
    <t>11.1.</t>
  </si>
  <si>
    <t>11.2.</t>
  </si>
  <si>
    <t>12.</t>
  </si>
  <si>
    <t>13.</t>
  </si>
  <si>
    <t>14.</t>
  </si>
  <si>
    <t xml:space="preserve">ПАССИВЫ                   </t>
  </si>
  <si>
    <t>15.</t>
  </si>
  <si>
    <t>16.</t>
  </si>
  <si>
    <t xml:space="preserve">Средства кредитных организаций              </t>
  </si>
  <si>
    <t>17.</t>
  </si>
  <si>
    <t xml:space="preserve">Средства клиентов                           </t>
  </si>
  <si>
    <t>17.1.</t>
  </si>
  <si>
    <t xml:space="preserve">в том числе вклады физических лиц           </t>
  </si>
  <si>
    <t>18.</t>
  </si>
  <si>
    <t xml:space="preserve">Доходы будущих периодов по другим операциям </t>
  </si>
  <si>
    <t>19.</t>
  </si>
  <si>
    <t xml:space="preserve">Выпущенные долговые обязательства           </t>
  </si>
  <si>
    <t>20.</t>
  </si>
  <si>
    <t xml:space="preserve">Прочие обязательства                        </t>
  </si>
  <si>
    <t>21.</t>
  </si>
  <si>
    <t>22.</t>
  </si>
  <si>
    <t>23.</t>
  </si>
  <si>
    <t>23.1.</t>
  </si>
  <si>
    <t>Зарегистрированные обыкновенные акции и доли</t>
  </si>
  <si>
    <t>23.2.</t>
  </si>
  <si>
    <t xml:space="preserve">Зарегистрированные привилегированные акции  </t>
  </si>
  <si>
    <t>23.3.</t>
  </si>
  <si>
    <t>24.</t>
  </si>
  <si>
    <t>25.</t>
  </si>
  <si>
    <t xml:space="preserve">Эмиссионный доход                           </t>
  </si>
  <si>
    <t>26.</t>
  </si>
  <si>
    <t>27.</t>
  </si>
  <si>
    <t xml:space="preserve">Переоценка основных средств                 </t>
  </si>
  <si>
    <t>28.</t>
  </si>
  <si>
    <t xml:space="preserve">Прибыль (убыток) за отчетный период         </t>
  </si>
  <si>
    <t>29.</t>
  </si>
  <si>
    <t>30.</t>
  </si>
  <si>
    <t xml:space="preserve">Распределенная прибыль (исключая дивиденды) </t>
  </si>
  <si>
    <t>31.</t>
  </si>
  <si>
    <t>32.</t>
  </si>
  <si>
    <t xml:space="preserve">Расходы и   риски, влияющие  на  собственные средства                                    </t>
  </si>
  <si>
    <t>33.</t>
  </si>
  <si>
    <t>34.</t>
  </si>
  <si>
    <t xml:space="preserve">ВНЕБАЛАНСОВЫЕ ОБЯЗАТЕЛЬСТВА         </t>
  </si>
  <si>
    <t>35.</t>
  </si>
  <si>
    <t xml:space="preserve">Безотзывные  обязательства  кредитной организации                                 </t>
  </si>
  <si>
    <t>36.</t>
  </si>
  <si>
    <t xml:space="preserve">Гарантии, выданные кредитной организацией   </t>
  </si>
  <si>
    <t>Председатель Правления</t>
  </si>
  <si>
    <t xml:space="preserve">Главный бухгалтер                                                                                  </t>
  </si>
  <si>
    <t>За отчетный период</t>
  </si>
  <si>
    <t>Проценты полученные и аналогичные доходы от:</t>
  </si>
  <si>
    <t xml:space="preserve">1.  </t>
  </si>
  <si>
    <t xml:space="preserve">Размещения средств в банках в виде кредитов, депозитов, займов  и  на  счетах  в   других банках                                      </t>
  </si>
  <si>
    <t xml:space="preserve">2.  </t>
  </si>
  <si>
    <t xml:space="preserve">Ссуд, предоставленных другим клиентам       </t>
  </si>
  <si>
    <t xml:space="preserve">3.  </t>
  </si>
  <si>
    <t xml:space="preserve">Средств, переданных в лизинг                </t>
  </si>
  <si>
    <t xml:space="preserve">4.  </t>
  </si>
  <si>
    <t xml:space="preserve">Ценных бумаг с фиксированным доходом        </t>
  </si>
  <si>
    <t xml:space="preserve">5.  </t>
  </si>
  <si>
    <t xml:space="preserve">Других источников                           </t>
  </si>
  <si>
    <t xml:space="preserve">6.  </t>
  </si>
  <si>
    <t xml:space="preserve">Проценты уплаченные и аналогичные расходы  по:                  </t>
  </si>
  <si>
    <t xml:space="preserve">7.  </t>
  </si>
  <si>
    <t xml:space="preserve">Привлеченным средствам банков, включая займы и депозиты                                  </t>
  </si>
  <si>
    <t xml:space="preserve">8.  </t>
  </si>
  <si>
    <t>Привлеченным средствам    других   клиентов, включая займы и депозиты</t>
  </si>
  <si>
    <t xml:space="preserve">9.  </t>
  </si>
  <si>
    <t xml:space="preserve">Выпущенным долговым  ценным бумагам          </t>
  </si>
  <si>
    <t xml:space="preserve">10.  </t>
  </si>
  <si>
    <t xml:space="preserve">Арендной плате                              </t>
  </si>
  <si>
    <t xml:space="preserve">11.  </t>
  </si>
  <si>
    <t xml:space="preserve">12.  </t>
  </si>
  <si>
    <t xml:space="preserve">Чистые процентные и аналогичные доходы  (ст. 6 - ст. 11)                                 </t>
  </si>
  <si>
    <t xml:space="preserve">13.  </t>
  </si>
  <si>
    <t xml:space="preserve">Комиссионные доходы                         </t>
  </si>
  <si>
    <t xml:space="preserve">14.  </t>
  </si>
  <si>
    <t xml:space="preserve">Комиссионные расходы                        </t>
  </si>
  <si>
    <t xml:space="preserve">15.  </t>
  </si>
  <si>
    <t xml:space="preserve">Чистый комиссионный доход (ст. 13 - ст. 14) </t>
  </si>
  <si>
    <t xml:space="preserve">Прочие операционные доходы:         </t>
  </si>
  <si>
    <t xml:space="preserve">16.  </t>
  </si>
  <si>
    <t xml:space="preserve">Доходы от операций с иностранной валютой и с другими   валютными   ценностями,  включая курсовые разницы                            </t>
  </si>
  <si>
    <t xml:space="preserve">17.  </t>
  </si>
  <si>
    <t xml:space="preserve">18.  </t>
  </si>
  <si>
    <t xml:space="preserve">Доходы, полученные в форме дивидендов       </t>
  </si>
  <si>
    <t xml:space="preserve">19.  </t>
  </si>
  <si>
    <t xml:space="preserve">Другие текущие доходы                       </t>
  </si>
  <si>
    <t xml:space="preserve">20.  </t>
  </si>
  <si>
    <t xml:space="preserve">21.  </t>
  </si>
  <si>
    <t xml:space="preserve">Прочие операционные расходы:        </t>
  </si>
  <si>
    <t xml:space="preserve">22.  </t>
  </si>
  <si>
    <t xml:space="preserve">23.  </t>
  </si>
  <si>
    <t xml:space="preserve">Эксплуатационные расходы                    </t>
  </si>
  <si>
    <t xml:space="preserve">24.  </t>
  </si>
  <si>
    <t xml:space="preserve">Расходы от  операций с иностранной валютой и другими валютными ценностями, включая курсовые разницы                            </t>
  </si>
  <si>
    <t xml:space="preserve">25.  </t>
  </si>
  <si>
    <t xml:space="preserve">26.  </t>
  </si>
  <si>
    <t xml:space="preserve">Другие текущие расходы                      </t>
  </si>
  <si>
    <t xml:space="preserve">27.  </t>
  </si>
  <si>
    <t xml:space="preserve">28.  </t>
  </si>
  <si>
    <t xml:space="preserve">29.  </t>
  </si>
  <si>
    <t xml:space="preserve">Изменение величины  резервов на возможные потери по ссудам                            </t>
  </si>
  <si>
    <t xml:space="preserve">30.  </t>
  </si>
  <si>
    <t xml:space="preserve">31.  </t>
  </si>
  <si>
    <t xml:space="preserve">Изменение величины прочих резервов          </t>
  </si>
  <si>
    <t xml:space="preserve">32.  </t>
  </si>
  <si>
    <t xml:space="preserve">33.  </t>
  </si>
  <si>
    <t xml:space="preserve">Непредвиденные доходы  за вычетом непредвиденных расходов                     </t>
  </si>
  <si>
    <t xml:space="preserve">34.  </t>
  </si>
  <si>
    <t>Чистые текущие доходы  с  учетом   непредвиденных  доходов / расходов  (ст. 32 + ст. 33)</t>
  </si>
  <si>
    <t xml:space="preserve">35.  </t>
  </si>
  <si>
    <t>Налог на прибыль</t>
  </si>
  <si>
    <t xml:space="preserve">36а. </t>
  </si>
  <si>
    <t xml:space="preserve">37.  </t>
  </si>
  <si>
    <t xml:space="preserve">Текущие доходы: (ст. 12 + 15 + 20)           </t>
  </si>
  <si>
    <t xml:space="preserve">Чистые текущие доходы до формирования резервов и без учета непредвиденных доходов/расходов (ст. 21 - ст. 27)                           </t>
  </si>
  <si>
    <t>3.1.</t>
  </si>
  <si>
    <t xml:space="preserve">Средства в кредитных организациях       </t>
  </si>
  <si>
    <t>3.2.</t>
  </si>
  <si>
    <t xml:space="preserve">Вложения  в торговые  ценные   бумаги                                </t>
  </si>
  <si>
    <t xml:space="preserve">Резервы под обесценение ценных бумаг и на возможные потери         </t>
  </si>
  <si>
    <t>9.1.</t>
  </si>
  <si>
    <t>9.2.</t>
  </si>
  <si>
    <t xml:space="preserve">Ценные бумаги, имеющиеся в наличии для продажи                </t>
  </si>
  <si>
    <t xml:space="preserve">Расходы будущих периодов по другим операциям, скоорректированные на наращенные процентные доходы </t>
  </si>
  <si>
    <t>13.1.</t>
  </si>
  <si>
    <t xml:space="preserve">Прочие активы  </t>
  </si>
  <si>
    <t>13.2.</t>
  </si>
  <si>
    <t xml:space="preserve">Резервы на  возможные  потери  по срочным сделкам и внебалансовым обязательствам и по расчетам с дебиторами по операциям с резидентами офшорных зон           </t>
  </si>
  <si>
    <t>Незарегистрированный  уставный  капитал неакционерных кредитных организаций</t>
  </si>
  <si>
    <t xml:space="preserve">Собственные акции, выкупленные у акционеров                             </t>
  </si>
  <si>
    <t>Фонды и прибыль,  оставленная в распоряжении кредитной организации</t>
  </si>
  <si>
    <t xml:space="preserve">Дивиденды, начисленные  из  прибыли текущего года                                        </t>
  </si>
  <si>
    <t xml:space="preserve">Расходы на содержание аппарата                     </t>
  </si>
  <si>
    <t>Расходы от   операций  по  купле – продаже драгоценных металлов, ценных бумаг и другого имущества,   отрицательные результаты переоценки драгоценных  металлов и ценных бумаг</t>
  </si>
  <si>
    <t xml:space="preserve">Средства в кредитных организациях за вычетом резервов  (ст.3.1- ст.3.2)         </t>
  </si>
  <si>
    <t xml:space="preserve">Резервы на возможные потери по ссудам                </t>
  </si>
  <si>
    <t xml:space="preserve">Чистые вложения  в торговые  ценные   бумаги  (ст. 4.1 - ст.4.2)             </t>
  </si>
  <si>
    <t xml:space="preserve">Чистые вложения в инвестиционные ценные бумаги,удерживаемые до погашения (ст. 9.1 - ст.9.2)               </t>
  </si>
  <si>
    <t xml:space="preserve">Чистые вложения в ценные бумаги, имеющиеся в наличии для продажи (ст.11.1 - ст.11.2)               </t>
  </si>
  <si>
    <t xml:space="preserve">Прочие активы  за вычетом резервов (ст.13.1 - ст.13.2)                            </t>
  </si>
  <si>
    <t>ВСЕГО   ОБЯЗАТЕЛЬСТВ (ст.15+16+17+18+19+20+21):</t>
  </si>
  <si>
    <t>Нераспределенная прибыль (ст.28 - ст.29 - ст.30)</t>
  </si>
  <si>
    <t xml:space="preserve">Всего пассивов (ст.22 + ст.23.3 + ст.33):      </t>
  </si>
  <si>
    <t xml:space="preserve">Изменение величины  резервов под обесценение ценных бумаг и на возможные потери                               </t>
  </si>
  <si>
    <t>Чистая ссудная задолженность (ст.5 - ст.6)</t>
  </si>
  <si>
    <t xml:space="preserve">Непредвиденные расходы после налогообложения </t>
  </si>
  <si>
    <t>Обязательные резервы в Центральном банке Российской Федерации</t>
  </si>
  <si>
    <t>Денежные   средства  и  счета в  Центральном банке Российской Федерации</t>
  </si>
  <si>
    <t xml:space="preserve">Вложения в инвестиционные ценные бумаги,удерживаемые до погашения </t>
  </si>
  <si>
    <t xml:space="preserve">Кредиты, полученные кредитными организациями от Центрального банка Российской Федерации                                    </t>
  </si>
  <si>
    <t>Доходы от  операций  по  купле – продаже драгоценных металлов, ценных бумаг и другого имущества, положительные       результаты переоценки драгоценных  металлов , ценных бумаг и другого имущества</t>
  </si>
  <si>
    <t>БУХГАЛТЕРСКИЙ БАЛАНС</t>
  </si>
  <si>
    <t>( публикуемая форма )</t>
  </si>
  <si>
    <t>(тыс. руб.)</t>
  </si>
  <si>
    <t>На конец отчетного периода</t>
  </si>
  <si>
    <t>I</t>
  </si>
  <si>
    <t>Основные средства,нематериальные активы  и материальные запасы</t>
  </si>
  <si>
    <t>II</t>
  </si>
  <si>
    <t>III</t>
  </si>
  <si>
    <t xml:space="preserve">ИСТОЧНИКИ СОБСТВЕННЫХ СРЕДСТВ            </t>
  </si>
  <si>
    <t xml:space="preserve">Всего источников собственных средств: (ст.  23 - 23.3  - 24 +  25  +  26  +  27  +  31  -  32  -  для прибыльных кредитных организаций), (ст. 23 - 23.3 -  24  +  25  + 26 + 27 + 28 - 32 – для убыточных кредитных организаций)            </t>
  </si>
  <si>
    <t>IV</t>
  </si>
  <si>
    <r>
      <t xml:space="preserve">ОАО «Банк «Санкт-Петербург»        </t>
    </r>
    <r>
      <rPr>
        <u val="single"/>
        <sz val="10"/>
        <rFont val="Bookman Old Style"/>
        <family val="1"/>
      </rPr>
      <t xml:space="preserve"> Савельев А.В.</t>
    </r>
    <r>
      <rPr>
        <sz val="10"/>
        <rFont val="Bookman Old Style"/>
        <family val="1"/>
      </rPr>
      <t xml:space="preserve">       </t>
    </r>
  </si>
  <si>
    <r>
      <t xml:space="preserve">                                                          </t>
    </r>
    <r>
      <rPr>
        <sz val="7"/>
        <rFont val="Bookman Old Style"/>
        <family val="1"/>
      </rPr>
      <t xml:space="preserve">           (Ф.И.О.)                                                          (подпись)</t>
    </r>
  </si>
  <si>
    <r>
      <t xml:space="preserve">ОАО «Банк «Санкт-Петербург»        </t>
    </r>
    <r>
      <rPr>
        <u val="single"/>
        <sz val="10"/>
        <rFont val="Bookman Old Style"/>
        <family val="1"/>
      </rPr>
      <t xml:space="preserve">  Томилина Н.Г.</t>
    </r>
    <r>
      <rPr>
        <sz val="10"/>
        <rFont val="Bookman Old Style"/>
        <family val="1"/>
      </rPr>
      <t xml:space="preserve">       </t>
    </r>
  </si>
  <si>
    <t>Место                                                                                                                                             печати</t>
  </si>
  <si>
    <t>ОТЧЕТ О ПРИБЫЛЯХ И УБЫТКАХ</t>
  </si>
  <si>
    <t>(публикуемая форма)</t>
  </si>
  <si>
    <t>(тыс.руб.)</t>
  </si>
  <si>
    <t xml:space="preserve">Прибыль (убыток) за отчетный период: (ст. 34 - ст. 36а)                         </t>
  </si>
  <si>
    <t xml:space="preserve">Итого проценты   полученные   и  аналогичные доходы:   (ст.1 + ст.2 + ст.3 + ст.4 + ст.5)                                     </t>
  </si>
  <si>
    <t>Итого проценты  уплаченные   и   аналогичные расходы:  (ст.7 +  ст.8 + ст.9 + ст.10)</t>
  </si>
  <si>
    <t xml:space="preserve">Итого прочие операционные  доходы:   (ст.16 + ст.17 + ст.18 + ст.19)                               </t>
  </si>
  <si>
    <t xml:space="preserve">Всего прочих операционных расходов:  (ст.22 + ст.23 + ст.24 + ст.25 + ст.26)                        </t>
  </si>
  <si>
    <t>Чистые текущие доходы   без   учета  непредвиденных доходов/расходов:        (ст.28 - ст.29 - ст.30 - ст.31)</t>
  </si>
  <si>
    <t>ИНФОРМАЦИЯ</t>
  </si>
  <si>
    <t xml:space="preserve">ОБ УРОВНЕ ДОСТАТОЧНОСТИ КАПИТАЛА, </t>
  </si>
  <si>
    <t>ВЕЛИЧИНЕ РЕЗЕРВОВ НА ПОКРЫТИЕ СОМНИТЕЛЬНЫХ ССУД</t>
  </si>
  <si>
    <t>И ИНЫХ АКТИВОВ</t>
  </si>
  <si>
    <t>Наименование статьи</t>
  </si>
  <si>
    <t>Фактическое   значение    достаточности собственных средств (капитала) (%)</t>
  </si>
  <si>
    <t>Нормативное значение  достаточности собственных средств (капитала) (%)</t>
  </si>
  <si>
    <t>Размер (абсолютное значение) собственных средств (капитала) кредитной организации (тыс.руб.)</t>
  </si>
  <si>
    <t>Величина расчетного резерва на возможные потери по ссудам (тыс.руб.)</t>
  </si>
  <si>
    <t>Величина фактически сформированного резерва на возможные потери по ссудам (тыс.руб.)</t>
  </si>
  <si>
    <t>Величина расчетного резерва на возможные потери  (тыс.руб.)</t>
  </si>
  <si>
    <t>Величина фактически сформированного резерва на возможные потери  (тыс.руб.)</t>
  </si>
  <si>
    <r>
      <t xml:space="preserve">Кредитной организации  </t>
    </r>
    <r>
      <rPr>
        <u val="single"/>
        <sz val="8"/>
        <rFont val="Bookman Old Style"/>
        <family val="1"/>
      </rPr>
      <t xml:space="preserve">Открытое акционерное общество «Банк «Санкт- Петербург» </t>
    </r>
  </si>
  <si>
    <r>
      <t xml:space="preserve">       </t>
    </r>
    <r>
      <rPr>
        <u val="single"/>
        <sz val="8"/>
        <rFont val="Bookman Old Style"/>
        <family val="1"/>
      </rPr>
      <t xml:space="preserve"> ( ОАО «Банк «Санкт-Петербург» )</t>
    </r>
  </si>
  <si>
    <r>
      <t xml:space="preserve">Регистрационный номер  </t>
    </r>
    <r>
      <rPr>
        <u val="single"/>
        <sz val="8"/>
        <rFont val="Bookman Old Style"/>
        <family val="1"/>
      </rPr>
      <t xml:space="preserve"> 436 </t>
    </r>
    <r>
      <rPr>
        <sz val="8"/>
        <rFont val="Bookman Old Style"/>
        <family val="1"/>
      </rPr>
      <t xml:space="preserve">   БИК         </t>
    </r>
    <r>
      <rPr>
        <u val="single"/>
        <sz val="8"/>
        <rFont val="Bookman Old Style"/>
        <family val="1"/>
      </rPr>
      <t>044030790</t>
    </r>
  </si>
  <si>
    <r>
      <t xml:space="preserve">Почтовый адрес  </t>
    </r>
    <r>
      <rPr>
        <u val="single"/>
        <sz val="8"/>
        <rFont val="Bookman Old Style"/>
        <family val="1"/>
      </rPr>
      <t xml:space="preserve">193167, г. Санкт-Петербург, Невский пр., д. 178 </t>
    </r>
  </si>
  <si>
    <r>
      <t xml:space="preserve">Всего активов </t>
    </r>
    <r>
      <rPr>
        <sz val="8"/>
        <rFont val="Bookman Old Style"/>
        <family val="1"/>
      </rPr>
      <t xml:space="preserve">(ст.1+2+3+4+7+8+9+10+11+12+13)  </t>
    </r>
    <r>
      <rPr>
        <b/>
        <sz val="8"/>
        <rFont val="Bookman Old Style"/>
        <family val="1"/>
      </rPr>
      <t xml:space="preserve">             </t>
    </r>
  </si>
  <si>
    <r>
      <t xml:space="preserve">ОАО «Банк «Санкт-Петербург»        </t>
    </r>
    <r>
      <rPr>
        <u val="single"/>
        <sz val="8"/>
        <rFont val="Bookman Old Style"/>
        <family val="1"/>
      </rPr>
      <t xml:space="preserve"> Савельев А.В.</t>
    </r>
    <r>
      <rPr>
        <sz val="8"/>
        <rFont val="Bookman Old Style"/>
        <family val="1"/>
      </rPr>
      <t xml:space="preserve">       </t>
    </r>
  </si>
  <si>
    <t xml:space="preserve">                                                                     (Ф.И.О.)                                                          (подпись)</t>
  </si>
  <si>
    <r>
      <t xml:space="preserve">ОАО «Банк «Санкт-Петербург»        </t>
    </r>
    <r>
      <rPr>
        <u val="single"/>
        <sz val="8"/>
        <rFont val="Bookman Old Style"/>
        <family val="1"/>
      </rPr>
      <t xml:space="preserve">  Томилина Н.Г.</t>
    </r>
    <r>
      <rPr>
        <sz val="8"/>
        <rFont val="Bookman Old Style"/>
        <family val="1"/>
      </rPr>
      <t xml:space="preserve">       </t>
    </r>
  </si>
  <si>
    <r>
      <t xml:space="preserve">Кредитной организации  </t>
    </r>
    <r>
      <rPr>
        <u val="single"/>
        <sz val="9"/>
        <rFont val="Bookman Old Style"/>
        <family val="1"/>
      </rPr>
      <t>Открытое акционерное общество «Банк «Санкт- Петербург»</t>
    </r>
    <r>
      <rPr>
        <sz val="9"/>
        <rFont val="Bookman Old Style"/>
        <family val="1"/>
      </rPr>
      <t xml:space="preserve"> </t>
    </r>
  </si>
  <si>
    <r>
      <t xml:space="preserve">                                     </t>
    </r>
    <r>
      <rPr>
        <u val="single"/>
        <sz val="9"/>
        <rFont val="Bookman Old Style"/>
        <family val="1"/>
      </rPr>
      <t>( ОАО «Банк «Санкт-Петербург» )</t>
    </r>
  </si>
  <si>
    <r>
      <t xml:space="preserve">Регистрационный номер  </t>
    </r>
    <r>
      <rPr>
        <u val="single"/>
        <sz val="9"/>
        <rFont val="Bookman Old Style"/>
        <family val="1"/>
      </rPr>
      <t xml:space="preserve"> 436  </t>
    </r>
    <r>
      <rPr>
        <sz val="9"/>
        <rFont val="Bookman Old Style"/>
        <family val="1"/>
      </rPr>
      <t xml:space="preserve">   БИК         </t>
    </r>
    <r>
      <rPr>
        <u val="single"/>
        <sz val="9"/>
        <rFont val="Bookman Old Style"/>
        <family val="1"/>
      </rPr>
      <t>044030790</t>
    </r>
  </si>
  <si>
    <r>
      <t xml:space="preserve">Почтовый адрес  </t>
    </r>
    <r>
      <rPr>
        <u val="single"/>
        <sz val="9"/>
        <rFont val="Bookman Old Style"/>
        <family val="1"/>
      </rPr>
      <t xml:space="preserve">193167, г. Санкт-Петербург, Невский пр., д. 178 </t>
    </r>
  </si>
  <si>
    <r>
      <t xml:space="preserve">ОАО «Банк «Санкт-Петербург»        </t>
    </r>
    <r>
      <rPr>
        <u val="single"/>
        <sz val="9"/>
        <rFont val="Bookman Old Style"/>
        <family val="1"/>
      </rPr>
      <t xml:space="preserve"> Савельев А.В.</t>
    </r>
    <r>
      <rPr>
        <sz val="9"/>
        <rFont val="Bookman Old Style"/>
        <family val="1"/>
      </rPr>
      <t xml:space="preserve">       </t>
    </r>
  </si>
  <si>
    <r>
      <t xml:space="preserve">ОАО «Банк «Санкт-Петербург»        </t>
    </r>
    <r>
      <rPr>
        <u val="single"/>
        <sz val="9"/>
        <rFont val="Bookman Old Style"/>
        <family val="1"/>
      </rPr>
      <t xml:space="preserve">  Томилина Н.Г.</t>
    </r>
    <r>
      <rPr>
        <sz val="9"/>
        <rFont val="Bookman Old Style"/>
        <family val="1"/>
      </rPr>
      <t xml:space="preserve">       </t>
    </r>
  </si>
  <si>
    <t xml:space="preserve">Уставный капитал  (средства  акционеров (участников))  (ст.23.1 + 23.2+ 23.3), в т.ч.:                      </t>
  </si>
  <si>
    <t>Операции, подлежащие отражению по статьям 1-15 раздела V не осуществлялись</t>
  </si>
  <si>
    <t xml:space="preserve"> за  1 полугодие 2004 г.</t>
  </si>
  <si>
    <t>На 1  июля   2004 года</t>
  </si>
  <si>
    <t>на    1   июля 2004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</si>
</sst>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00E+00"/>
    <numFmt numFmtId="189" formatCode="0.0000000E+00"/>
    <numFmt numFmtId="190" formatCode="0.00000000E+00"/>
    <numFmt numFmtId="191" formatCode="0.000000000E+00"/>
    <numFmt numFmtId="192" formatCode="0.0000000000E+00"/>
    <numFmt numFmtId="193" formatCode="_(* #,##0.000_);_(* \(#,##0.000\);_(* &quot;-&quot;??_);_(@_)"/>
    <numFmt numFmtId="194" formatCode="0.0000"/>
    <numFmt numFmtId="195" formatCode="0.0%"/>
    <numFmt numFmtId="196" formatCode="0.0000000000"/>
    <numFmt numFmtId="197" formatCode="0.00000000000"/>
    <numFmt numFmtId="198" formatCode="0.0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_-* #,##0.0\ _р_._-;\-* #,##0.0\ _р_._-;_-* &quot;-&quot;??\ _р_._-;_-@_-"/>
    <numFmt numFmtId="205" formatCode="_-* #,##0\ _р_._-;\-* #,##0\ _р_._-;_-* &quot;-&quot;??\ _р_._-;_-@_-"/>
    <numFmt numFmtId="206" formatCode="#.##0"/>
    <numFmt numFmtId="207" formatCode="#,##0.0;\-#,##0.0;#"/>
    <numFmt numFmtId="208" formatCode="#,##0;\-#,##0;#"/>
    <numFmt numFmtId="209" formatCode="#0.000;\-#0.000;#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Courier New Cyr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u val="single"/>
      <sz val="10"/>
      <name val="Bookman Old Style"/>
      <family val="1"/>
    </font>
    <font>
      <sz val="7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u val="single"/>
      <sz val="8"/>
      <name val="Bookman Old Style"/>
      <family val="1"/>
    </font>
    <font>
      <sz val="8"/>
      <name val="Arial Cyr"/>
      <family val="0"/>
    </font>
    <font>
      <sz val="9"/>
      <name val="Bookman Old Style"/>
      <family val="1"/>
    </font>
    <font>
      <b/>
      <sz val="9"/>
      <name val="Bookman Old Style"/>
      <family val="1"/>
    </font>
    <font>
      <u val="single"/>
      <sz val="9"/>
      <name val="Bookman Old Style"/>
      <family val="1"/>
    </font>
    <font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17" applyFont="1">
      <alignment/>
      <protection/>
    </xf>
    <xf numFmtId="3" fontId="5" fillId="0" borderId="0" xfId="17" applyNumberFormat="1" applyFont="1">
      <alignment/>
      <protection/>
    </xf>
    <xf numFmtId="3" fontId="5" fillId="0" borderId="1" xfId="17" applyNumberFormat="1" applyFont="1" applyBorder="1" applyAlignment="1">
      <alignment horizontal="center" vertical="center" wrapText="1"/>
      <protection/>
    </xf>
    <xf numFmtId="0" fontId="5" fillId="0" borderId="0" xfId="17" applyFont="1" applyBorder="1">
      <alignment/>
      <protection/>
    </xf>
    <xf numFmtId="3" fontId="5" fillId="0" borderId="0" xfId="17" applyNumberFormat="1" applyFont="1" applyBorder="1">
      <alignment/>
      <protection/>
    </xf>
    <xf numFmtId="0" fontId="5" fillId="0" borderId="0" xfId="18" applyFont="1">
      <alignment/>
      <protection/>
    </xf>
    <xf numFmtId="0" fontId="5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49" fontId="5" fillId="0" borderId="1" xfId="19" applyNumberFormat="1" applyFont="1" applyBorder="1" applyAlignment="1">
      <alignment vertical="top"/>
      <protection/>
    </xf>
    <xf numFmtId="0" fontId="5" fillId="0" borderId="3" xfId="19" applyFont="1" applyBorder="1" applyAlignment="1">
      <alignment vertical="top" wrapText="1"/>
      <protection/>
    </xf>
    <xf numFmtId="0" fontId="5" fillId="0" borderId="1" xfId="19" applyFont="1" applyBorder="1" applyAlignment="1">
      <alignment horizontal="right" vertical="top"/>
      <protection/>
    </xf>
    <xf numFmtId="0" fontId="5" fillId="0" borderId="1" xfId="19" applyFont="1" applyBorder="1" applyAlignment="1">
      <alignment vertical="top" wrapText="1"/>
      <protection/>
    </xf>
    <xf numFmtId="3" fontId="5" fillId="0" borderId="1" xfId="19" applyNumberFormat="1" applyFont="1" applyBorder="1" applyAlignment="1">
      <alignment vertical="top"/>
      <protection/>
    </xf>
    <xf numFmtId="49" fontId="5" fillId="0" borderId="3" xfId="19" applyNumberFormat="1" applyFont="1" applyBorder="1" applyAlignment="1">
      <alignment vertical="top"/>
      <protection/>
    </xf>
    <xf numFmtId="3" fontId="5" fillId="0" borderId="3" xfId="19" applyNumberFormat="1" applyFont="1" applyBorder="1" applyAlignment="1">
      <alignment vertical="top"/>
      <protection/>
    </xf>
    <xf numFmtId="49" fontId="5" fillId="0" borderId="0" xfId="19" applyNumberFormat="1" applyFont="1" applyBorder="1" applyAlignment="1">
      <alignment vertical="top"/>
      <protection/>
    </xf>
    <xf numFmtId="0" fontId="5" fillId="0" borderId="0" xfId="19" applyFont="1" applyBorder="1" applyAlignment="1">
      <alignment vertical="top" wrapText="1"/>
      <protection/>
    </xf>
    <xf numFmtId="0" fontId="5" fillId="0" borderId="0" xfId="19" applyFont="1" applyBorder="1" applyAlignment="1">
      <alignment vertical="top"/>
      <protection/>
    </xf>
    <xf numFmtId="0" fontId="5" fillId="0" borderId="0" xfId="17" applyFont="1" applyAlignment="1">
      <alignment horizontal="center" wrapText="1"/>
      <protection/>
    </xf>
    <xf numFmtId="0" fontId="9" fillId="0" borderId="0" xfId="17" applyFont="1">
      <alignment/>
      <protection/>
    </xf>
    <xf numFmtId="0" fontId="10" fillId="0" borderId="0" xfId="17" applyFont="1" applyAlignment="1">
      <alignment horizontal="center"/>
      <protection/>
    </xf>
    <xf numFmtId="3" fontId="9" fillId="0" borderId="0" xfId="17" applyNumberFormat="1" applyFont="1">
      <alignment/>
      <protection/>
    </xf>
    <xf numFmtId="0" fontId="9" fillId="0" borderId="0" xfId="17" applyFont="1" applyAlignment="1">
      <alignment horizontal="center"/>
      <protection/>
    </xf>
    <xf numFmtId="3" fontId="9" fillId="0" borderId="0" xfId="17" applyNumberFormat="1" applyFont="1" applyAlignment="1">
      <alignment horizontal="center"/>
      <protection/>
    </xf>
    <xf numFmtId="0" fontId="9" fillId="0" borderId="1" xfId="17" applyFont="1" applyBorder="1" applyAlignment="1">
      <alignment horizontal="center" vertical="center"/>
      <protection/>
    </xf>
    <xf numFmtId="3" fontId="9" fillId="0" borderId="1" xfId="17" applyNumberFormat="1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/>
      <protection/>
    </xf>
    <xf numFmtId="3" fontId="9" fillId="0" borderId="1" xfId="17" applyNumberFormat="1" applyFont="1" applyBorder="1" applyAlignment="1">
      <alignment horizontal="center"/>
      <protection/>
    </xf>
    <xf numFmtId="0" fontId="10" fillId="0" borderId="1" xfId="17" applyFont="1" applyBorder="1">
      <alignment/>
      <protection/>
    </xf>
    <xf numFmtId="0" fontId="10" fillId="2" borderId="1" xfId="17" applyFont="1" applyFill="1" applyBorder="1" applyAlignment="1">
      <alignment horizontal="left"/>
      <protection/>
    </xf>
    <xf numFmtId="3" fontId="9" fillId="0" borderId="1" xfId="17" applyNumberFormat="1" applyFont="1" applyBorder="1">
      <alignment/>
      <protection/>
    </xf>
    <xf numFmtId="0" fontId="9" fillId="0" borderId="1" xfId="17" applyFont="1" applyBorder="1">
      <alignment/>
      <protection/>
    </xf>
    <xf numFmtId="0" fontId="9" fillId="0" borderId="1" xfId="17" applyFont="1" applyBorder="1" applyAlignment="1">
      <alignment vertical="top"/>
      <protection/>
    </xf>
    <xf numFmtId="0" fontId="9" fillId="0" borderId="1" xfId="17" applyFont="1" applyBorder="1" applyAlignment="1">
      <alignment wrapText="1"/>
      <protection/>
    </xf>
    <xf numFmtId="3" fontId="9" fillId="0" borderId="1" xfId="17" applyNumberFormat="1" applyFont="1" applyBorder="1" applyAlignment="1">
      <alignment vertical="top"/>
      <protection/>
    </xf>
    <xf numFmtId="0" fontId="9" fillId="0" borderId="1" xfId="17" applyFont="1" applyBorder="1" applyAlignment="1">
      <alignment vertical="top" wrapText="1"/>
      <protection/>
    </xf>
    <xf numFmtId="49" fontId="9" fillId="0" borderId="1" xfId="17" applyNumberFormat="1" applyFont="1" applyBorder="1" applyAlignment="1">
      <alignment vertical="top"/>
      <protection/>
    </xf>
    <xf numFmtId="0" fontId="10" fillId="3" borderId="1" xfId="17" applyFont="1" applyFill="1" applyBorder="1" applyAlignment="1">
      <alignment vertical="top"/>
      <protection/>
    </xf>
    <xf numFmtId="3" fontId="10" fillId="3" borderId="1" xfId="17" applyNumberFormat="1" applyFont="1" applyFill="1" applyBorder="1" applyAlignment="1">
      <alignment vertical="top"/>
      <protection/>
    </xf>
    <xf numFmtId="0" fontId="10" fillId="2" borderId="1" xfId="17" applyFont="1" applyFill="1" applyBorder="1">
      <alignment/>
      <protection/>
    </xf>
    <xf numFmtId="3" fontId="9" fillId="0" borderId="1" xfId="17" applyNumberFormat="1" applyFont="1" applyBorder="1" applyAlignment="1">
      <alignment vertical="top" wrapText="1"/>
      <protection/>
    </xf>
    <xf numFmtId="0" fontId="9" fillId="0" borderId="1" xfId="17" applyFont="1" applyFill="1" applyBorder="1">
      <alignment/>
      <protection/>
    </xf>
    <xf numFmtId="3" fontId="9" fillId="0" borderId="1" xfId="17" applyNumberFormat="1" applyFont="1" applyFill="1" applyBorder="1">
      <alignment/>
      <protection/>
    </xf>
    <xf numFmtId="0" fontId="10" fillId="3" borderId="1" xfId="17" applyFont="1" applyFill="1" applyBorder="1">
      <alignment/>
      <protection/>
    </xf>
    <xf numFmtId="3" fontId="10" fillId="3" borderId="1" xfId="17" applyNumberFormat="1" applyFont="1" applyFill="1" applyBorder="1">
      <alignment/>
      <protection/>
    </xf>
    <xf numFmtId="0" fontId="9" fillId="0" borderId="0" xfId="17" applyFont="1" applyBorder="1">
      <alignment/>
      <protection/>
    </xf>
    <xf numFmtId="3" fontId="9" fillId="0" borderId="0" xfId="17" applyNumberFormat="1" applyFont="1" applyBorder="1">
      <alignment/>
      <protection/>
    </xf>
    <xf numFmtId="0" fontId="9" fillId="0" borderId="0" xfId="17" applyFont="1" applyAlignment="1">
      <alignment horizontal="center" wrapText="1"/>
      <protection/>
    </xf>
    <xf numFmtId="0" fontId="12" fillId="0" borderId="0" xfId="0" applyFont="1" applyAlignment="1">
      <alignment/>
    </xf>
    <xf numFmtId="0" fontId="13" fillId="0" borderId="0" xfId="18" applyFont="1">
      <alignment/>
      <protection/>
    </xf>
    <xf numFmtId="0" fontId="14" fillId="0" borderId="0" xfId="18" applyFont="1" applyAlignment="1">
      <alignment horizontal="center"/>
      <protection/>
    </xf>
    <xf numFmtId="0" fontId="13" fillId="0" borderId="0" xfId="17" applyFont="1">
      <alignment/>
      <protection/>
    </xf>
    <xf numFmtId="0" fontId="13" fillId="0" borderId="0" xfId="18" applyFont="1" applyAlignment="1">
      <alignment horizontal="center" vertical="top"/>
      <protection/>
    </xf>
    <xf numFmtId="0" fontId="13" fillId="0" borderId="0" xfId="18" applyFont="1" applyAlignment="1">
      <alignment horizontal="left"/>
      <protection/>
    </xf>
    <xf numFmtId="0" fontId="13" fillId="0" borderId="0" xfId="18" applyFont="1" applyAlignment="1">
      <alignment horizontal="center"/>
      <protection/>
    </xf>
    <xf numFmtId="0" fontId="13" fillId="0" borderId="1" xfId="18" applyFont="1" applyBorder="1" applyAlignment="1">
      <alignment horizontal="center" vertical="center"/>
      <protection/>
    </xf>
    <xf numFmtId="0" fontId="13" fillId="0" borderId="1" xfId="18" applyFont="1" applyBorder="1" applyAlignment="1">
      <alignment horizontal="center" vertical="center" wrapText="1"/>
      <protection/>
    </xf>
    <xf numFmtId="0" fontId="13" fillId="0" borderId="1" xfId="18" applyFont="1" applyBorder="1" applyAlignment="1">
      <alignment horizontal="center"/>
      <protection/>
    </xf>
    <xf numFmtId="0" fontId="13" fillId="0" borderId="1" xfId="18" applyFont="1" applyBorder="1">
      <alignment/>
      <protection/>
    </xf>
    <xf numFmtId="0" fontId="14" fillId="4" borderId="1" xfId="18" applyFont="1" applyFill="1" applyBorder="1">
      <alignment/>
      <protection/>
    </xf>
    <xf numFmtId="0" fontId="13" fillId="0" borderId="1" xfId="18" applyFont="1" applyBorder="1" applyAlignment="1">
      <alignment vertical="top" wrapText="1"/>
      <protection/>
    </xf>
    <xf numFmtId="3" fontId="13" fillId="0" borderId="1" xfId="18" applyNumberFormat="1" applyFont="1" applyBorder="1" applyAlignment="1">
      <alignment vertical="top" wrapText="1"/>
      <protection/>
    </xf>
    <xf numFmtId="3" fontId="13" fillId="0" borderId="1" xfId="18" applyNumberFormat="1" applyFont="1" applyBorder="1">
      <alignment/>
      <protection/>
    </xf>
    <xf numFmtId="0" fontId="13" fillId="5" borderId="1" xfId="18" applyFont="1" applyFill="1" applyBorder="1" applyAlignment="1">
      <alignment vertical="top" wrapText="1"/>
      <protection/>
    </xf>
    <xf numFmtId="3" fontId="13" fillId="5" borderId="1" xfId="18" applyNumberFormat="1" applyFont="1" applyFill="1" applyBorder="1" applyAlignment="1">
      <alignment vertical="top" wrapText="1"/>
      <protection/>
    </xf>
    <xf numFmtId="3" fontId="13" fillId="0" borderId="1" xfId="18" applyNumberFormat="1" applyFont="1" applyBorder="1" applyAlignment="1">
      <alignment vertical="top"/>
      <protection/>
    </xf>
    <xf numFmtId="0" fontId="13" fillId="5" borderId="1" xfId="18" applyFont="1" applyFill="1" applyBorder="1">
      <alignment/>
      <protection/>
    </xf>
    <xf numFmtId="3" fontId="13" fillId="5" borderId="1" xfId="18" applyNumberFormat="1" applyFont="1" applyFill="1" applyBorder="1">
      <alignment/>
      <protection/>
    </xf>
    <xf numFmtId="0" fontId="13" fillId="0" borderId="1" xfId="18" applyFont="1" applyBorder="1" applyAlignment="1">
      <alignment wrapText="1"/>
      <protection/>
    </xf>
    <xf numFmtId="0" fontId="13" fillId="0" borderId="0" xfId="18" applyFont="1" applyBorder="1">
      <alignment/>
      <protection/>
    </xf>
    <xf numFmtId="3" fontId="13" fillId="0" borderId="0" xfId="18" applyNumberFormat="1" applyFont="1" applyBorder="1">
      <alignment/>
      <protection/>
    </xf>
    <xf numFmtId="0" fontId="13" fillId="0" borderId="0" xfId="17" applyFont="1" applyAlignment="1">
      <alignment horizontal="center" wrapText="1"/>
      <protection/>
    </xf>
    <xf numFmtId="0" fontId="13" fillId="0" borderId="0" xfId="17" applyFont="1" applyBorder="1">
      <alignment/>
      <protection/>
    </xf>
    <xf numFmtId="3" fontId="13" fillId="0" borderId="0" xfId="17" applyNumberFormat="1" applyFont="1" applyBorder="1">
      <alignment/>
      <protection/>
    </xf>
    <xf numFmtId="0" fontId="16" fillId="0" borderId="0" xfId="0" applyFont="1" applyAlignment="1">
      <alignment/>
    </xf>
    <xf numFmtId="3" fontId="5" fillId="0" borderId="0" xfId="19" applyNumberFormat="1" applyFont="1" applyBorder="1" applyAlignment="1">
      <alignment vertical="top"/>
      <protection/>
    </xf>
    <xf numFmtId="0" fontId="8" fillId="0" borderId="0" xfId="17" applyFont="1" applyBorder="1" applyAlignment="1">
      <alignment horizontal="justify" vertical="top" wrapText="1"/>
      <protection/>
    </xf>
    <xf numFmtId="0" fontId="0" fillId="0" borderId="0" xfId="0" applyBorder="1" applyAlignment="1">
      <alignment/>
    </xf>
    <xf numFmtId="0" fontId="13" fillId="0" borderId="0" xfId="17" applyFont="1" applyBorder="1" applyAlignment="1">
      <alignment horizontal="center"/>
      <protection/>
    </xf>
    <xf numFmtId="0" fontId="13" fillId="0" borderId="1" xfId="18" applyFont="1" applyBorder="1" applyAlignment="1">
      <alignment vertical="top"/>
      <protection/>
    </xf>
    <xf numFmtId="0" fontId="8" fillId="0" borderId="4" xfId="17" applyFont="1" applyBorder="1" applyAlignment="1">
      <alignment horizontal="justify" vertical="top" wrapText="1"/>
      <protection/>
    </xf>
    <xf numFmtId="0" fontId="0" fillId="0" borderId="4" xfId="0" applyBorder="1" applyAlignment="1">
      <alignment/>
    </xf>
  </cellXfs>
  <cellStyles count="11">
    <cellStyle name="Normal" xfId="0"/>
    <cellStyle name="Currency" xfId="15"/>
    <cellStyle name="Currency [0]" xfId="16"/>
    <cellStyle name="Обычный_Книга1" xfId="17"/>
    <cellStyle name="Обычный_Книга2" xfId="18"/>
    <cellStyle name="Обычный_СВЕД" xfId="19"/>
    <cellStyle name="Percent" xfId="20"/>
    <cellStyle name="Тысячи [0]_10" xfId="21"/>
    <cellStyle name="Тысячи_10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C77" sqref="C77"/>
    </sheetView>
  </sheetViews>
  <sheetFormatPr defaultColWidth="9.00390625" defaultRowHeight="12.75"/>
  <cols>
    <col min="1" max="1" width="5.625" style="53" customWidth="1"/>
    <col min="2" max="2" width="86.875" style="53" customWidth="1"/>
    <col min="3" max="3" width="14.75390625" style="53" customWidth="1"/>
    <col min="4" max="16384" width="9.125" style="53" customWidth="1"/>
  </cols>
  <sheetData>
    <row r="1" spans="2:3" s="24" customFormat="1" ht="12.75">
      <c r="B1" s="25" t="s">
        <v>173</v>
      </c>
      <c r="C1" s="26"/>
    </row>
    <row r="2" spans="2:3" s="24" customFormat="1" ht="12.75">
      <c r="B2" s="27" t="s">
        <v>174</v>
      </c>
      <c r="C2" s="26"/>
    </row>
    <row r="3" spans="2:3" s="24" customFormat="1" ht="12.75">
      <c r="B3" s="25" t="s">
        <v>226</v>
      </c>
      <c r="C3" s="26"/>
    </row>
    <row r="4" s="24" customFormat="1" ht="12.75">
      <c r="C4" s="26"/>
    </row>
    <row r="5" spans="2:3" s="24" customFormat="1" ht="12.75">
      <c r="B5" s="24" t="s">
        <v>209</v>
      </c>
      <c r="C5" s="26"/>
    </row>
    <row r="6" spans="2:3" s="24" customFormat="1" ht="13.5" customHeight="1">
      <c r="B6" s="27" t="s">
        <v>210</v>
      </c>
      <c r="C6" s="26"/>
    </row>
    <row r="7" spans="2:3" s="24" customFormat="1" ht="13.5" customHeight="1">
      <c r="B7" s="27"/>
      <c r="C7" s="26"/>
    </row>
    <row r="8" spans="2:3" s="24" customFormat="1" ht="12.75">
      <c r="B8" s="24" t="s">
        <v>211</v>
      </c>
      <c r="C8" s="26"/>
    </row>
    <row r="9" spans="2:3" s="24" customFormat="1" ht="12.75">
      <c r="B9" s="24" t="s">
        <v>212</v>
      </c>
      <c r="C9" s="26"/>
    </row>
    <row r="10" s="24" customFormat="1" ht="12.75">
      <c r="C10" s="28" t="s">
        <v>175</v>
      </c>
    </row>
    <row r="11" spans="1:3" s="24" customFormat="1" ht="40.5" customHeight="1">
      <c r="A11" s="29" t="s">
        <v>0</v>
      </c>
      <c r="B11" s="29" t="s">
        <v>1</v>
      </c>
      <c r="C11" s="30" t="s">
        <v>176</v>
      </c>
    </row>
    <row r="12" spans="1:3" s="24" customFormat="1" ht="12.75">
      <c r="A12" s="31">
        <v>1</v>
      </c>
      <c r="B12" s="31">
        <v>2</v>
      </c>
      <c r="C12" s="32">
        <v>3</v>
      </c>
    </row>
    <row r="13" spans="1:3" s="24" customFormat="1" ht="12.75">
      <c r="A13" s="33" t="s">
        <v>177</v>
      </c>
      <c r="B13" s="34" t="s">
        <v>2</v>
      </c>
      <c r="C13" s="35"/>
    </row>
    <row r="14" spans="1:3" s="24" customFormat="1" ht="12.75">
      <c r="A14" s="36" t="s">
        <v>3</v>
      </c>
      <c r="B14" s="36" t="s">
        <v>169</v>
      </c>
      <c r="C14" s="35">
        <v>625200</v>
      </c>
    </row>
    <row r="15" spans="1:3" s="24" customFormat="1" ht="12.75">
      <c r="A15" s="36" t="s">
        <v>4</v>
      </c>
      <c r="B15" s="36" t="s">
        <v>168</v>
      </c>
      <c r="C15" s="35">
        <v>672647</v>
      </c>
    </row>
    <row r="16" spans="1:3" s="24" customFormat="1" ht="12.75">
      <c r="A16" s="36" t="s">
        <v>5</v>
      </c>
      <c r="B16" s="36" t="s">
        <v>156</v>
      </c>
      <c r="C16" s="35">
        <f>SUM(C17-C18)</f>
        <v>203432</v>
      </c>
    </row>
    <row r="17" spans="1:3" s="24" customFormat="1" ht="12.75">
      <c r="A17" s="36" t="s">
        <v>137</v>
      </c>
      <c r="B17" s="36" t="s">
        <v>138</v>
      </c>
      <c r="C17" s="35">
        <v>203432</v>
      </c>
    </row>
    <row r="18" spans="1:3" s="24" customFormat="1" ht="12.75">
      <c r="A18" s="36" t="s">
        <v>139</v>
      </c>
      <c r="B18" s="36" t="s">
        <v>15</v>
      </c>
      <c r="C18" s="35">
        <v>0</v>
      </c>
    </row>
    <row r="19" spans="1:3" s="24" customFormat="1" ht="12.75">
      <c r="A19" s="36" t="s">
        <v>6</v>
      </c>
      <c r="B19" s="36" t="s">
        <v>158</v>
      </c>
      <c r="C19" s="35">
        <f>SUM(C20-C21)</f>
        <v>804976</v>
      </c>
    </row>
    <row r="20" spans="1:3" s="24" customFormat="1" ht="12.75">
      <c r="A20" s="36" t="s">
        <v>7</v>
      </c>
      <c r="B20" s="36" t="s">
        <v>140</v>
      </c>
      <c r="C20" s="35">
        <v>804976</v>
      </c>
    </row>
    <row r="21" spans="1:3" s="24" customFormat="1" ht="12.75">
      <c r="A21" s="36" t="s">
        <v>8</v>
      </c>
      <c r="B21" s="36" t="s">
        <v>141</v>
      </c>
      <c r="C21" s="35">
        <v>0</v>
      </c>
    </row>
    <row r="22" spans="1:3" s="24" customFormat="1" ht="12.75">
      <c r="A22" s="36" t="s">
        <v>9</v>
      </c>
      <c r="B22" s="36" t="s">
        <v>10</v>
      </c>
      <c r="C22" s="35">
        <v>9755161</v>
      </c>
    </row>
    <row r="23" spans="1:3" s="24" customFormat="1" ht="12.75">
      <c r="A23" s="36" t="s">
        <v>11</v>
      </c>
      <c r="B23" s="36" t="s">
        <v>157</v>
      </c>
      <c r="C23" s="35">
        <v>635473</v>
      </c>
    </row>
    <row r="24" spans="1:3" s="24" customFormat="1" ht="12.75">
      <c r="A24" s="36" t="s">
        <v>13</v>
      </c>
      <c r="B24" s="36" t="s">
        <v>166</v>
      </c>
      <c r="C24" s="35">
        <f>SUM(C22-C23)</f>
        <v>9119688</v>
      </c>
    </row>
    <row r="25" spans="1:3" s="24" customFormat="1" ht="15" customHeight="1">
      <c r="A25" s="36" t="s">
        <v>14</v>
      </c>
      <c r="B25" s="36" t="s">
        <v>12</v>
      </c>
      <c r="C25" s="35">
        <v>33779</v>
      </c>
    </row>
    <row r="26" spans="1:3" s="24" customFormat="1" ht="13.5" customHeight="1">
      <c r="A26" s="37" t="s">
        <v>16</v>
      </c>
      <c r="B26" s="38" t="s">
        <v>159</v>
      </c>
      <c r="C26" s="39">
        <f>SUM(C27-C28)</f>
        <v>84270</v>
      </c>
    </row>
    <row r="27" spans="1:3" s="24" customFormat="1" ht="12.75">
      <c r="A27" s="40" t="s">
        <v>142</v>
      </c>
      <c r="B27" s="40" t="s">
        <v>170</v>
      </c>
      <c r="C27" s="39">
        <v>84270</v>
      </c>
    </row>
    <row r="28" spans="1:3" s="24" customFormat="1" ht="12.75">
      <c r="A28" s="36" t="s">
        <v>143</v>
      </c>
      <c r="B28" s="36" t="s">
        <v>15</v>
      </c>
      <c r="C28" s="35">
        <v>0</v>
      </c>
    </row>
    <row r="29" spans="1:3" s="24" customFormat="1" ht="12.75">
      <c r="A29" s="41" t="s">
        <v>17</v>
      </c>
      <c r="B29" s="40" t="s">
        <v>178</v>
      </c>
      <c r="C29" s="39">
        <v>483134</v>
      </c>
    </row>
    <row r="30" spans="1:3" s="24" customFormat="1" ht="13.5" customHeight="1">
      <c r="A30" s="41" t="s">
        <v>18</v>
      </c>
      <c r="B30" s="38" t="s">
        <v>160</v>
      </c>
      <c r="C30" s="39">
        <f>SUM(C31-C32)</f>
        <v>1221033</v>
      </c>
    </row>
    <row r="31" spans="1:3" s="24" customFormat="1" ht="13.5" customHeight="1">
      <c r="A31" s="41" t="s">
        <v>19</v>
      </c>
      <c r="B31" s="36" t="s">
        <v>144</v>
      </c>
      <c r="C31" s="35">
        <v>1223916</v>
      </c>
    </row>
    <row r="32" spans="1:3" s="24" customFormat="1" ht="12.75">
      <c r="A32" s="41" t="s">
        <v>20</v>
      </c>
      <c r="B32" s="36" t="s">
        <v>141</v>
      </c>
      <c r="C32" s="35">
        <v>2883</v>
      </c>
    </row>
    <row r="33" spans="1:3" s="24" customFormat="1" ht="14.25" customHeight="1">
      <c r="A33" s="40" t="s">
        <v>21</v>
      </c>
      <c r="B33" s="40" t="s">
        <v>145</v>
      </c>
      <c r="C33" s="39">
        <v>12276</v>
      </c>
    </row>
    <row r="34" spans="1:3" s="24" customFormat="1" ht="12.75">
      <c r="A34" s="36" t="s">
        <v>22</v>
      </c>
      <c r="B34" s="36" t="s">
        <v>161</v>
      </c>
      <c r="C34" s="35">
        <f>SUM(C35-C36)</f>
        <v>111384</v>
      </c>
    </row>
    <row r="35" spans="1:3" s="24" customFormat="1" ht="12.75">
      <c r="A35" s="36" t="s">
        <v>146</v>
      </c>
      <c r="B35" s="36" t="s">
        <v>147</v>
      </c>
      <c r="C35" s="35">
        <v>122874</v>
      </c>
    </row>
    <row r="36" spans="1:3" s="24" customFormat="1" ht="12.75">
      <c r="A36" s="36" t="s">
        <v>148</v>
      </c>
      <c r="B36" s="36" t="s">
        <v>15</v>
      </c>
      <c r="C36" s="35">
        <v>11490</v>
      </c>
    </row>
    <row r="37" spans="1:3" s="24" customFormat="1" ht="12.75">
      <c r="A37" s="42" t="s">
        <v>23</v>
      </c>
      <c r="B37" s="42" t="s">
        <v>213</v>
      </c>
      <c r="C37" s="43">
        <f>SUM(C14+C15+C16+C19+C24+C25+C26+C29+C30+C33+C34)</f>
        <v>13371819</v>
      </c>
    </row>
    <row r="38" spans="1:3" s="24" customFormat="1" ht="12.75">
      <c r="A38" s="33" t="s">
        <v>179</v>
      </c>
      <c r="B38" s="44" t="s">
        <v>24</v>
      </c>
      <c r="C38" s="35"/>
    </row>
    <row r="39" spans="1:3" s="24" customFormat="1" ht="12.75" customHeight="1">
      <c r="A39" s="37" t="s">
        <v>25</v>
      </c>
      <c r="B39" s="38" t="s">
        <v>171</v>
      </c>
      <c r="C39" s="39">
        <v>0</v>
      </c>
    </row>
    <row r="40" spans="1:3" s="24" customFormat="1" ht="12.75">
      <c r="A40" s="36" t="s">
        <v>26</v>
      </c>
      <c r="B40" s="36" t="s">
        <v>27</v>
      </c>
      <c r="C40" s="35">
        <v>451393</v>
      </c>
    </row>
    <row r="41" spans="1:3" s="24" customFormat="1" ht="13.5" customHeight="1">
      <c r="A41" s="36" t="s">
        <v>28</v>
      </c>
      <c r="B41" s="36" t="s">
        <v>29</v>
      </c>
      <c r="C41" s="35">
        <v>9998065</v>
      </c>
    </row>
    <row r="42" spans="1:3" s="24" customFormat="1" ht="12.75">
      <c r="A42" s="36" t="s">
        <v>30</v>
      </c>
      <c r="B42" s="36" t="s">
        <v>31</v>
      </c>
      <c r="C42" s="35">
        <v>3853822</v>
      </c>
    </row>
    <row r="43" spans="1:3" s="24" customFormat="1" ht="12.75">
      <c r="A43" s="36" t="s">
        <v>32</v>
      </c>
      <c r="B43" s="36" t="s">
        <v>33</v>
      </c>
      <c r="C43" s="35">
        <v>90</v>
      </c>
    </row>
    <row r="44" spans="1:3" s="24" customFormat="1" ht="12.75">
      <c r="A44" s="36" t="s">
        <v>34</v>
      </c>
      <c r="B44" s="36" t="s">
        <v>35</v>
      </c>
      <c r="C44" s="35">
        <v>1721970</v>
      </c>
    </row>
    <row r="45" spans="1:3" s="24" customFormat="1" ht="12.75">
      <c r="A45" s="36" t="s">
        <v>36</v>
      </c>
      <c r="B45" s="36" t="s">
        <v>37</v>
      </c>
      <c r="C45" s="35">
        <v>60941</v>
      </c>
    </row>
    <row r="46" spans="1:3" s="24" customFormat="1" ht="25.5">
      <c r="A46" s="40" t="s">
        <v>38</v>
      </c>
      <c r="B46" s="40" t="s">
        <v>149</v>
      </c>
      <c r="C46" s="45">
        <v>5298</v>
      </c>
    </row>
    <row r="47" spans="1:3" s="24" customFormat="1" ht="12.75">
      <c r="A47" s="46" t="s">
        <v>39</v>
      </c>
      <c r="B47" s="46" t="s">
        <v>162</v>
      </c>
      <c r="C47" s="47">
        <f>SUM(C39+C40+C41+C43+C44+C45+C46)</f>
        <v>12237757</v>
      </c>
    </row>
    <row r="48" spans="1:3" s="24" customFormat="1" ht="12.75">
      <c r="A48" s="33" t="s">
        <v>180</v>
      </c>
      <c r="B48" s="44" t="s">
        <v>181</v>
      </c>
      <c r="C48" s="35"/>
    </row>
    <row r="49" spans="1:3" s="24" customFormat="1" ht="12.75">
      <c r="A49" s="40" t="s">
        <v>40</v>
      </c>
      <c r="B49" s="40" t="s">
        <v>223</v>
      </c>
      <c r="C49" s="39">
        <f>SUM(C50+C51+C52)</f>
        <v>15900</v>
      </c>
    </row>
    <row r="50" spans="1:3" s="24" customFormat="1" ht="12.75">
      <c r="A50" s="36" t="s">
        <v>41</v>
      </c>
      <c r="B50" s="36" t="s">
        <v>42</v>
      </c>
      <c r="C50" s="35">
        <v>13890</v>
      </c>
    </row>
    <row r="51" spans="1:3" s="24" customFormat="1" ht="12.75">
      <c r="A51" s="36" t="s">
        <v>43</v>
      </c>
      <c r="B51" s="36" t="s">
        <v>44</v>
      </c>
      <c r="C51" s="35">
        <v>2010</v>
      </c>
    </row>
    <row r="52" spans="1:3" s="24" customFormat="1" ht="12.75">
      <c r="A52" s="40" t="s">
        <v>45</v>
      </c>
      <c r="B52" s="40" t="s">
        <v>150</v>
      </c>
      <c r="C52" s="39">
        <v>0</v>
      </c>
    </row>
    <row r="53" spans="1:3" s="24" customFormat="1" ht="12.75">
      <c r="A53" s="36" t="s">
        <v>46</v>
      </c>
      <c r="B53" s="36" t="s">
        <v>151</v>
      </c>
      <c r="C53" s="35">
        <v>0</v>
      </c>
    </row>
    <row r="54" spans="1:3" s="24" customFormat="1" ht="12.75">
      <c r="A54" s="36" t="s">
        <v>47</v>
      </c>
      <c r="B54" s="36" t="s">
        <v>48</v>
      </c>
      <c r="C54" s="35">
        <v>510388</v>
      </c>
    </row>
    <row r="55" spans="1:3" s="24" customFormat="1" ht="12.75">
      <c r="A55" s="40" t="s">
        <v>49</v>
      </c>
      <c r="B55" s="40" t="s">
        <v>152</v>
      </c>
      <c r="C55" s="45">
        <v>333537</v>
      </c>
    </row>
    <row r="56" spans="1:3" s="24" customFormat="1" ht="12.75">
      <c r="A56" s="36" t="s">
        <v>50</v>
      </c>
      <c r="B56" s="36" t="s">
        <v>51</v>
      </c>
      <c r="C56" s="35">
        <v>278669</v>
      </c>
    </row>
    <row r="57" spans="1:3" s="24" customFormat="1" ht="12.75" customHeight="1">
      <c r="A57" s="36" t="s">
        <v>52</v>
      </c>
      <c r="B57" s="36" t="s">
        <v>53</v>
      </c>
      <c r="C57" s="35">
        <v>119221</v>
      </c>
    </row>
    <row r="58" spans="1:3" s="24" customFormat="1" ht="12.75">
      <c r="A58" s="36" t="s">
        <v>54</v>
      </c>
      <c r="B58" s="36" t="s">
        <v>153</v>
      </c>
      <c r="C58" s="35">
        <v>0</v>
      </c>
    </row>
    <row r="59" spans="1:3" s="24" customFormat="1" ht="12.75">
      <c r="A59" s="36" t="s">
        <v>55</v>
      </c>
      <c r="B59" s="36" t="s">
        <v>56</v>
      </c>
      <c r="C59" s="35">
        <v>20769</v>
      </c>
    </row>
    <row r="60" spans="1:3" s="24" customFormat="1" ht="12.75">
      <c r="A60" s="36" t="s">
        <v>57</v>
      </c>
      <c r="B60" s="36" t="s">
        <v>163</v>
      </c>
      <c r="C60" s="35">
        <f>SUM(C57-C58-C59)</f>
        <v>98452</v>
      </c>
    </row>
    <row r="61" spans="1:3" s="24" customFormat="1" ht="12.75">
      <c r="A61" s="36" t="s">
        <v>58</v>
      </c>
      <c r="B61" s="36" t="s">
        <v>59</v>
      </c>
      <c r="C61" s="35">
        <v>102884</v>
      </c>
    </row>
    <row r="62" spans="1:3" s="24" customFormat="1" ht="24.75" customHeight="1">
      <c r="A62" s="40" t="s">
        <v>60</v>
      </c>
      <c r="B62" s="40" t="s">
        <v>182</v>
      </c>
      <c r="C62" s="45">
        <f>SUM(C49-C52-C53+C54+C55+C56+C60-C61)</f>
        <v>1134062</v>
      </c>
    </row>
    <row r="63" spans="1:3" s="24" customFormat="1" ht="12.75">
      <c r="A63" s="48" t="s">
        <v>61</v>
      </c>
      <c r="B63" s="48" t="s">
        <v>164</v>
      </c>
      <c r="C63" s="49">
        <f>SUM(C47+C52+C62)</f>
        <v>13371819</v>
      </c>
    </row>
    <row r="64" spans="1:3" s="24" customFormat="1" ht="12.75">
      <c r="A64" s="33" t="s">
        <v>183</v>
      </c>
      <c r="B64" s="44" t="s">
        <v>62</v>
      </c>
      <c r="C64" s="35"/>
    </row>
    <row r="65" spans="1:3" s="24" customFormat="1" ht="12.75">
      <c r="A65" s="36" t="s">
        <v>63</v>
      </c>
      <c r="B65" s="36" t="s">
        <v>64</v>
      </c>
      <c r="C65" s="35">
        <v>1475073</v>
      </c>
    </row>
    <row r="66" spans="1:3" s="24" customFormat="1" ht="12.75">
      <c r="A66" s="36" t="s">
        <v>65</v>
      </c>
      <c r="B66" s="36" t="s">
        <v>66</v>
      </c>
      <c r="C66" s="35">
        <v>102443</v>
      </c>
    </row>
    <row r="67" spans="1:3" s="24" customFormat="1" ht="18" customHeight="1">
      <c r="A67" s="85"/>
      <c r="B67" s="86"/>
      <c r="C67" s="86"/>
    </row>
    <row r="68" spans="1:3" s="24" customFormat="1" ht="18" customHeight="1">
      <c r="A68" s="81"/>
      <c r="B68" s="83" t="s">
        <v>224</v>
      </c>
      <c r="C68" s="82"/>
    </row>
    <row r="69" spans="1:3" s="24" customFormat="1" ht="18" customHeight="1">
      <c r="A69" s="81"/>
      <c r="B69" s="83"/>
      <c r="C69" s="82"/>
    </row>
    <row r="70" spans="1:3" s="24" customFormat="1" ht="12.75">
      <c r="A70" s="50"/>
      <c r="B70" s="50"/>
      <c r="C70" s="51"/>
    </row>
    <row r="71" s="24" customFormat="1" ht="12.75">
      <c r="B71" s="24" t="s">
        <v>67</v>
      </c>
    </row>
    <row r="72" s="24" customFormat="1" ht="12.75">
      <c r="B72" s="24" t="s">
        <v>214</v>
      </c>
    </row>
    <row r="73" s="24" customFormat="1" ht="12.75">
      <c r="B73" s="24" t="s">
        <v>215</v>
      </c>
    </row>
    <row r="74" s="24" customFormat="1" ht="12.75"/>
    <row r="75" spans="2:3" s="24" customFormat="1" ht="25.5">
      <c r="B75" s="24" t="s">
        <v>68</v>
      </c>
      <c r="C75" s="52" t="s">
        <v>187</v>
      </c>
    </row>
    <row r="76" s="24" customFormat="1" ht="12.75">
      <c r="B76" s="24" t="s">
        <v>216</v>
      </c>
    </row>
    <row r="77" spans="1:3" s="24" customFormat="1" ht="12.75">
      <c r="A77" s="50"/>
      <c r="B77" s="24" t="s">
        <v>215</v>
      </c>
      <c r="C77" s="51"/>
    </row>
    <row r="78" spans="1:3" s="24" customFormat="1" ht="12.75">
      <c r="A78" s="50"/>
      <c r="B78" s="50"/>
      <c r="C78" s="51"/>
    </row>
    <row r="79" spans="1:3" s="24" customFormat="1" ht="12.75">
      <c r="A79" s="50"/>
      <c r="B79" s="50"/>
      <c r="C79" s="51"/>
    </row>
    <row r="80" spans="1:3" s="24" customFormat="1" ht="12.75">
      <c r="A80" s="50"/>
      <c r="B80" s="50"/>
      <c r="C80" s="51"/>
    </row>
    <row r="81" spans="1:3" s="24" customFormat="1" ht="12.75">
      <c r="A81" s="50"/>
      <c r="B81" s="50"/>
      <c r="C81" s="51"/>
    </row>
    <row r="82" spans="1:3" s="24" customFormat="1" ht="15" customHeight="1">
      <c r="A82" s="50"/>
      <c r="B82" s="50"/>
      <c r="C82" s="51"/>
    </row>
  </sheetData>
  <mergeCells count="1">
    <mergeCell ref="A67:C67"/>
  </mergeCells>
  <printOptions/>
  <pageMargins left="1.1811023622047245" right="0.3937007874015748" top="0.1968503937007874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0"/>
  <sheetViews>
    <sheetView workbookViewId="0" topLeftCell="A34">
      <selection activeCell="C58" sqref="C58"/>
    </sheetView>
  </sheetViews>
  <sheetFormatPr defaultColWidth="9.00390625" defaultRowHeight="12.75"/>
  <cols>
    <col min="1" max="1" width="7.875" style="79" customWidth="1"/>
    <col min="2" max="2" width="73.375" style="79" customWidth="1"/>
    <col min="3" max="3" width="13.625" style="79" customWidth="1"/>
    <col min="4" max="16384" width="9.125" style="79" customWidth="1"/>
  </cols>
  <sheetData>
    <row r="2" spans="1:3" s="56" customFormat="1" ht="12.75">
      <c r="A2" s="54"/>
      <c r="B2" s="55" t="s">
        <v>188</v>
      </c>
      <c r="C2" s="54"/>
    </row>
    <row r="3" spans="1:3" s="56" customFormat="1" ht="12.75">
      <c r="A3" s="54"/>
      <c r="B3" s="57" t="s">
        <v>189</v>
      </c>
      <c r="C3" s="54"/>
    </row>
    <row r="4" spans="1:3" s="56" customFormat="1" ht="12.75">
      <c r="A4" s="54"/>
      <c r="B4" s="55" t="s">
        <v>225</v>
      </c>
      <c r="C4" s="54"/>
    </row>
    <row r="5" spans="1:3" s="56" customFormat="1" ht="12.75">
      <c r="A5" s="54"/>
      <c r="B5" s="54"/>
      <c r="C5" s="54"/>
    </row>
    <row r="6" spans="1:3" s="56" customFormat="1" ht="12.75">
      <c r="A6" s="54"/>
      <c r="B6" s="58" t="s">
        <v>217</v>
      </c>
      <c r="C6" s="54"/>
    </row>
    <row r="7" spans="1:3" s="56" customFormat="1" ht="12.75">
      <c r="A7" s="54"/>
      <c r="B7" s="54" t="s">
        <v>218</v>
      </c>
      <c r="C7" s="54"/>
    </row>
    <row r="8" spans="1:3" s="56" customFormat="1" ht="12.75">
      <c r="A8" s="54"/>
      <c r="B8" s="54"/>
      <c r="C8" s="54"/>
    </row>
    <row r="9" spans="1:3" s="56" customFormat="1" ht="12.75">
      <c r="A9" s="54"/>
      <c r="B9" s="54" t="s">
        <v>219</v>
      </c>
      <c r="C9" s="54"/>
    </row>
    <row r="10" spans="1:3" s="56" customFormat="1" ht="12.75">
      <c r="A10" s="54"/>
      <c r="B10" s="54" t="s">
        <v>220</v>
      </c>
      <c r="C10" s="54"/>
    </row>
    <row r="11" spans="1:3" s="56" customFormat="1" ht="12.75">
      <c r="A11" s="54"/>
      <c r="B11" s="54"/>
      <c r="C11" s="59" t="s">
        <v>190</v>
      </c>
    </row>
    <row r="12" spans="1:3" s="56" customFormat="1" ht="25.5">
      <c r="A12" s="60" t="s">
        <v>0</v>
      </c>
      <c r="B12" s="60" t="s">
        <v>1</v>
      </c>
      <c r="C12" s="61" t="s">
        <v>69</v>
      </c>
    </row>
    <row r="13" spans="1:3" s="56" customFormat="1" ht="12.75">
      <c r="A13" s="62">
        <v>1</v>
      </c>
      <c r="B13" s="62">
        <v>2</v>
      </c>
      <c r="C13" s="62">
        <v>3</v>
      </c>
    </row>
    <row r="14" spans="1:3" s="56" customFormat="1" ht="12.75">
      <c r="A14" s="63"/>
      <c r="B14" s="64" t="s">
        <v>70</v>
      </c>
      <c r="C14" s="63"/>
    </row>
    <row r="15" spans="1:3" s="56" customFormat="1" ht="25.5">
      <c r="A15" s="65" t="s">
        <v>71</v>
      </c>
      <c r="B15" s="65" t="s">
        <v>72</v>
      </c>
      <c r="C15" s="66">
        <v>22217</v>
      </c>
    </row>
    <row r="16" spans="1:3" s="56" customFormat="1" ht="12.75">
      <c r="A16" s="63" t="s">
        <v>73</v>
      </c>
      <c r="B16" s="63" t="s">
        <v>74</v>
      </c>
      <c r="C16" s="67">
        <v>528839</v>
      </c>
    </row>
    <row r="17" spans="1:3" s="56" customFormat="1" ht="12.75">
      <c r="A17" s="63" t="s">
        <v>75</v>
      </c>
      <c r="B17" s="63" t="s">
        <v>76</v>
      </c>
      <c r="C17" s="67">
        <v>0</v>
      </c>
    </row>
    <row r="18" spans="1:3" s="56" customFormat="1" ht="12.75">
      <c r="A18" s="63" t="s">
        <v>77</v>
      </c>
      <c r="B18" s="63" t="s">
        <v>78</v>
      </c>
      <c r="C18" s="67">
        <v>56298</v>
      </c>
    </row>
    <row r="19" spans="1:3" s="56" customFormat="1" ht="12.75">
      <c r="A19" s="63" t="s">
        <v>79</v>
      </c>
      <c r="B19" s="63" t="s">
        <v>80</v>
      </c>
      <c r="C19" s="67">
        <v>4406</v>
      </c>
    </row>
    <row r="20" spans="1:3" s="56" customFormat="1" ht="25.5">
      <c r="A20" s="68" t="s">
        <v>81</v>
      </c>
      <c r="B20" s="68" t="s">
        <v>192</v>
      </c>
      <c r="C20" s="69">
        <f>SUM(C15:C19)</f>
        <v>611760</v>
      </c>
    </row>
    <row r="21" spans="1:3" s="56" customFormat="1" ht="12.75">
      <c r="A21" s="63"/>
      <c r="B21" s="64" t="s">
        <v>82</v>
      </c>
      <c r="C21" s="67"/>
    </row>
    <row r="22" spans="1:3" s="56" customFormat="1" ht="12.75">
      <c r="A22" s="63" t="s">
        <v>83</v>
      </c>
      <c r="B22" s="63" t="s">
        <v>84</v>
      </c>
      <c r="C22" s="67">
        <v>18796</v>
      </c>
    </row>
    <row r="23" spans="1:3" s="56" customFormat="1" ht="12.75">
      <c r="A23" s="65" t="s">
        <v>85</v>
      </c>
      <c r="B23" s="65" t="s">
        <v>86</v>
      </c>
      <c r="C23" s="66">
        <v>168351</v>
      </c>
    </row>
    <row r="24" spans="1:3" s="56" customFormat="1" ht="12.75">
      <c r="A24" s="63" t="s">
        <v>87</v>
      </c>
      <c r="B24" s="63" t="s">
        <v>88</v>
      </c>
      <c r="C24" s="67">
        <v>59296</v>
      </c>
    </row>
    <row r="25" spans="1:3" s="56" customFormat="1" ht="12.75">
      <c r="A25" s="63" t="s">
        <v>89</v>
      </c>
      <c r="B25" s="63" t="s">
        <v>90</v>
      </c>
      <c r="C25" s="67">
        <v>28952</v>
      </c>
    </row>
    <row r="26" spans="1:3" s="56" customFormat="1" ht="25.5">
      <c r="A26" s="68" t="s">
        <v>91</v>
      </c>
      <c r="B26" s="68" t="s">
        <v>193</v>
      </c>
      <c r="C26" s="69">
        <f>SUM(C22:C25)</f>
        <v>275395</v>
      </c>
    </row>
    <row r="27" spans="1:3" s="56" customFormat="1" ht="12.75">
      <c r="A27" s="63" t="s">
        <v>92</v>
      </c>
      <c r="B27" s="63" t="s">
        <v>93</v>
      </c>
      <c r="C27" s="67">
        <f>SUM(C20-C26)</f>
        <v>336365</v>
      </c>
    </row>
    <row r="28" spans="1:3" s="56" customFormat="1" ht="12.75">
      <c r="A28" s="63" t="s">
        <v>94</v>
      </c>
      <c r="B28" s="63" t="s">
        <v>95</v>
      </c>
      <c r="C28" s="67">
        <v>145872</v>
      </c>
    </row>
    <row r="29" spans="1:3" s="56" customFormat="1" ht="12.75">
      <c r="A29" s="63" t="s">
        <v>96</v>
      </c>
      <c r="B29" s="63" t="s">
        <v>97</v>
      </c>
      <c r="C29" s="67">
        <v>8677</v>
      </c>
    </row>
    <row r="30" spans="1:3" s="56" customFormat="1" ht="12.75">
      <c r="A30" s="63" t="s">
        <v>98</v>
      </c>
      <c r="B30" s="63" t="s">
        <v>99</v>
      </c>
      <c r="C30" s="67">
        <f>SUM(C28-C29)</f>
        <v>137195</v>
      </c>
    </row>
    <row r="31" spans="1:3" s="56" customFormat="1" ht="12.75">
      <c r="A31" s="63"/>
      <c r="B31" s="64" t="s">
        <v>100</v>
      </c>
      <c r="C31" s="67"/>
    </row>
    <row r="32" spans="1:3" s="56" customFormat="1" ht="25.5">
      <c r="A32" s="65" t="s">
        <v>101</v>
      </c>
      <c r="B32" s="65" t="s">
        <v>102</v>
      </c>
      <c r="C32" s="66">
        <v>966773</v>
      </c>
    </row>
    <row r="33" spans="1:3" s="56" customFormat="1" ht="38.25">
      <c r="A33" s="65" t="s">
        <v>103</v>
      </c>
      <c r="B33" s="65" t="s">
        <v>172</v>
      </c>
      <c r="C33" s="70">
        <v>61592</v>
      </c>
    </row>
    <row r="34" spans="1:3" s="56" customFormat="1" ht="12.75">
      <c r="A34" s="63" t="s">
        <v>104</v>
      </c>
      <c r="B34" s="63" t="s">
        <v>105</v>
      </c>
      <c r="C34" s="67">
        <v>3549</v>
      </c>
    </row>
    <row r="35" spans="1:3" s="56" customFormat="1" ht="12.75">
      <c r="A35" s="63" t="s">
        <v>106</v>
      </c>
      <c r="B35" s="63" t="s">
        <v>107</v>
      </c>
      <c r="C35" s="67">
        <v>6412</v>
      </c>
    </row>
    <row r="36" spans="1:3" s="56" customFormat="1" ht="12.75">
      <c r="A36" s="71" t="s">
        <v>108</v>
      </c>
      <c r="B36" s="71" t="s">
        <v>194</v>
      </c>
      <c r="C36" s="72">
        <f>SUM(C32:C35)</f>
        <v>1038326</v>
      </c>
    </row>
    <row r="37" spans="1:3" s="56" customFormat="1" ht="12.75">
      <c r="A37" s="63" t="s">
        <v>109</v>
      </c>
      <c r="B37" s="63" t="s">
        <v>135</v>
      </c>
      <c r="C37" s="67">
        <f>SUM(C27+C30+C36)</f>
        <v>1511886</v>
      </c>
    </row>
    <row r="38" spans="1:3" s="56" customFormat="1" ht="12.75">
      <c r="A38" s="63"/>
      <c r="B38" s="64" t="s">
        <v>110</v>
      </c>
      <c r="C38" s="67"/>
    </row>
    <row r="39" spans="1:3" s="56" customFormat="1" ht="12.75">
      <c r="A39" s="63" t="s">
        <v>111</v>
      </c>
      <c r="B39" s="63" t="s">
        <v>154</v>
      </c>
      <c r="C39" s="67">
        <v>178487</v>
      </c>
    </row>
    <row r="40" spans="1:3" s="56" customFormat="1" ht="12.75">
      <c r="A40" s="63" t="s">
        <v>112</v>
      </c>
      <c r="B40" s="63" t="s">
        <v>113</v>
      </c>
      <c r="C40" s="67">
        <v>116851</v>
      </c>
    </row>
    <row r="41" spans="1:3" s="56" customFormat="1" ht="25.5">
      <c r="A41" s="65" t="s">
        <v>114</v>
      </c>
      <c r="B41" s="65" t="s">
        <v>115</v>
      </c>
      <c r="C41" s="66">
        <v>938815</v>
      </c>
    </row>
    <row r="42" spans="1:3" s="56" customFormat="1" ht="38.25">
      <c r="A42" s="65" t="s">
        <v>116</v>
      </c>
      <c r="B42" s="65" t="s">
        <v>155</v>
      </c>
      <c r="C42" s="70">
        <v>35217</v>
      </c>
    </row>
    <row r="43" spans="1:3" s="56" customFormat="1" ht="12.75">
      <c r="A43" s="63" t="s">
        <v>117</v>
      </c>
      <c r="B43" s="63" t="s">
        <v>118</v>
      </c>
      <c r="C43" s="67">
        <v>36877</v>
      </c>
    </row>
    <row r="44" spans="1:3" s="56" customFormat="1" ht="12.75">
      <c r="A44" s="71" t="s">
        <v>119</v>
      </c>
      <c r="B44" s="71" t="s">
        <v>195</v>
      </c>
      <c r="C44" s="72">
        <f>SUM(C39:C43)</f>
        <v>1306247</v>
      </c>
    </row>
    <row r="45" spans="1:3" s="56" customFormat="1" ht="25.5">
      <c r="A45" s="65" t="s">
        <v>120</v>
      </c>
      <c r="B45" s="65" t="s">
        <v>136</v>
      </c>
      <c r="C45" s="66">
        <f>SUM(C37-C44)</f>
        <v>205639</v>
      </c>
    </row>
    <row r="46" spans="1:3" s="56" customFormat="1" ht="12.75">
      <c r="A46" s="63" t="s">
        <v>121</v>
      </c>
      <c r="B46" s="63" t="s">
        <v>122</v>
      </c>
      <c r="C46" s="67">
        <v>75889</v>
      </c>
    </row>
    <row r="47" spans="1:3" s="56" customFormat="1" ht="25.5">
      <c r="A47" s="84" t="s">
        <v>123</v>
      </c>
      <c r="B47" s="73" t="s">
        <v>165</v>
      </c>
      <c r="C47" s="70">
        <v>279</v>
      </c>
    </row>
    <row r="48" spans="1:3" s="56" customFormat="1" ht="12.75">
      <c r="A48" s="63" t="s">
        <v>124</v>
      </c>
      <c r="B48" s="63" t="s">
        <v>125</v>
      </c>
      <c r="C48" s="67">
        <v>10250</v>
      </c>
    </row>
    <row r="49" spans="1:3" s="56" customFormat="1" ht="25.5">
      <c r="A49" s="65" t="s">
        <v>126</v>
      </c>
      <c r="B49" s="65" t="s">
        <v>196</v>
      </c>
      <c r="C49" s="66">
        <f>SUM(C45-C46-C47-C48)</f>
        <v>119221</v>
      </c>
    </row>
    <row r="50" spans="1:3" s="56" customFormat="1" ht="12.75">
      <c r="A50" s="63" t="s">
        <v>127</v>
      </c>
      <c r="B50" s="63" t="s">
        <v>128</v>
      </c>
      <c r="C50" s="67">
        <v>0</v>
      </c>
    </row>
    <row r="51" spans="1:3" s="56" customFormat="1" ht="25.5">
      <c r="A51" s="65" t="s">
        <v>129</v>
      </c>
      <c r="B51" s="65" t="s">
        <v>130</v>
      </c>
      <c r="C51" s="66">
        <f>SUM(C49+C50)</f>
        <v>119221</v>
      </c>
    </row>
    <row r="52" spans="1:3" s="56" customFormat="1" ht="12.75">
      <c r="A52" s="63" t="s">
        <v>131</v>
      </c>
      <c r="B52" s="63" t="s">
        <v>132</v>
      </c>
      <c r="C52" s="67">
        <v>20769</v>
      </c>
    </row>
    <row r="53" spans="1:3" s="56" customFormat="1" ht="12.75">
      <c r="A53" s="63" t="s">
        <v>133</v>
      </c>
      <c r="B53" s="63" t="s">
        <v>167</v>
      </c>
      <c r="C53" s="67">
        <v>0</v>
      </c>
    </row>
    <row r="54" spans="1:3" s="56" customFormat="1" ht="12.75">
      <c r="A54" s="63" t="s">
        <v>134</v>
      </c>
      <c r="B54" s="63" t="s">
        <v>191</v>
      </c>
      <c r="C54" s="67">
        <f>SUM(C51-C53)</f>
        <v>119221</v>
      </c>
    </row>
    <row r="55" spans="1:3" s="56" customFormat="1" ht="12.75">
      <c r="A55" s="74"/>
      <c r="B55" s="74"/>
      <c r="C55" s="75"/>
    </row>
    <row r="56" spans="1:3" s="56" customFormat="1" ht="12.75">
      <c r="A56" s="74"/>
      <c r="B56" s="74"/>
      <c r="C56" s="75"/>
    </row>
    <row r="57" spans="1:3" s="56" customFormat="1" ht="12.75">
      <c r="A57" s="74"/>
      <c r="B57" s="74"/>
      <c r="C57" s="75"/>
    </row>
    <row r="58" spans="1:3" s="56" customFormat="1" ht="12.75">
      <c r="A58" s="74"/>
      <c r="B58" s="74"/>
      <c r="C58" s="75"/>
    </row>
    <row r="59" spans="1:3" s="56" customFormat="1" ht="12.75">
      <c r="A59" s="74"/>
      <c r="B59" s="74"/>
      <c r="C59" s="75"/>
    </row>
    <row r="60" s="56" customFormat="1" ht="12.75">
      <c r="B60" s="56" t="s">
        <v>67</v>
      </c>
    </row>
    <row r="61" s="56" customFormat="1" ht="12.75">
      <c r="B61" s="56" t="s">
        <v>221</v>
      </c>
    </row>
    <row r="62" s="56" customFormat="1" ht="12.75">
      <c r="B62" s="56" t="s">
        <v>215</v>
      </c>
    </row>
    <row r="63" s="56" customFormat="1" ht="12.75"/>
    <row r="64" spans="2:3" s="56" customFormat="1" ht="26.25" customHeight="1">
      <c r="B64" s="56" t="s">
        <v>68</v>
      </c>
      <c r="C64" s="76" t="s">
        <v>187</v>
      </c>
    </row>
    <row r="65" s="56" customFormat="1" ht="12.75">
      <c r="B65" s="56" t="s">
        <v>222</v>
      </c>
    </row>
    <row r="66" spans="1:3" s="56" customFormat="1" ht="12.75">
      <c r="A66" s="77"/>
      <c r="B66" s="56" t="s">
        <v>215</v>
      </c>
      <c r="C66" s="78"/>
    </row>
    <row r="67" spans="1:3" s="56" customFormat="1" ht="12.75">
      <c r="A67" s="74"/>
      <c r="B67" s="74"/>
      <c r="C67" s="75"/>
    </row>
    <row r="68" spans="1:3" s="56" customFormat="1" ht="12.75">
      <c r="A68" s="54"/>
      <c r="B68" s="54"/>
      <c r="C68" s="54"/>
    </row>
    <row r="69" spans="1:3" s="56" customFormat="1" ht="12.75">
      <c r="A69" s="54"/>
      <c r="B69" s="54"/>
      <c r="C69" s="54"/>
    </row>
    <row r="70" spans="1:3" s="56" customFormat="1" ht="12.75">
      <c r="A70" s="54"/>
      <c r="B70" s="54"/>
      <c r="C70" s="54"/>
    </row>
  </sheetData>
  <printOptions/>
  <pageMargins left="1.3779527559055118" right="0.7874015748031497" top="0.7874015748031497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workbookViewId="0" topLeftCell="A2">
      <selection activeCell="C19" sqref="C19"/>
    </sheetView>
  </sheetViews>
  <sheetFormatPr defaultColWidth="9.00390625" defaultRowHeight="12.75"/>
  <cols>
    <col min="1" max="1" width="6.25390625" style="1" customWidth="1"/>
    <col min="2" max="2" width="79.125" style="1" customWidth="1"/>
    <col min="3" max="3" width="18.25390625" style="2" customWidth="1"/>
    <col min="4" max="16384" width="9.125" style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7"/>
      <c r="B4" s="8" t="s">
        <v>197</v>
      </c>
      <c r="C4" s="7"/>
    </row>
    <row r="5" spans="1:3" ht="15">
      <c r="A5" s="7"/>
      <c r="B5" s="8" t="s">
        <v>198</v>
      </c>
      <c r="C5" s="7"/>
    </row>
    <row r="6" spans="1:3" ht="15">
      <c r="A6" s="7"/>
      <c r="B6" s="8" t="s">
        <v>199</v>
      </c>
      <c r="C6" s="7"/>
    </row>
    <row r="7" spans="1:3" ht="15">
      <c r="A7" s="7"/>
      <c r="B7" s="8" t="s">
        <v>200</v>
      </c>
      <c r="C7" s="7"/>
    </row>
    <row r="8" spans="1:3" ht="15">
      <c r="A8" s="7"/>
      <c r="B8" s="8" t="s">
        <v>227</v>
      </c>
      <c r="C8" s="7"/>
    </row>
    <row r="9" spans="1:3" ht="15">
      <c r="A9" s="7"/>
      <c r="B9" s="8"/>
      <c r="C9" s="7"/>
    </row>
    <row r="10" spans="1:3" ht="15">
      <c r="A10" s="7"/>
      <c r="B10" s="7"/>
      <c r="C10" s="7"/>
    </row>
    <row r="11" spans="1:3" ht="57" customHeight="1">
      <c r="A11" s="9" t="s">
        <v>0</v>
      </c>
      <c r="B11" s="10" t="s">
        <v>201</v>
      </c>
      <c r="C11" s="3" t="s">
        <v>176</v>
      </c>
    </row>
    <row r="12" spans="1:3" ht="15">
      <c r="A12" s="11">
        <v>1</v>
      </c>
      <c r="B12" s="12">
        <v>2</v>
      </c>
      <c r="C12" s="11">
        <v>3</v>
      </c>
    </row>
    <row r="13" spans="1:3" ht="30.75" customHeight="1">
      <c r="A13" s="13" t="s">
        <v>3</v>
      </c>
      <c r="B13" s="14" t="s">
        <v>202</v>
      </c>
      <c r="C13" s="15">
        <v>11.7</v>
      </c>
    </row>
    <row r="14" spans="1:3" ht="26.25" customHeight="1">
      <c r="A14" s="13" t="s">
        <v>4</v>
      </c>
      <c r="B14" s="14" t="s">
        <v>203</v>
      </c>
      <c r="C14" s="17">
        <v>10</v>
      </c>
    </row>
    <row r="15" spans="1:3" ht="30.75" customHeight="1">
      <c r="A15" s="18" t="s">
        <v>5</v>
      </c>
      <c r="B15" s="14" t="s">
        <v>204</v>
      </c>
      <c r="C15" s="19">
        <v>1219299</v>
      </c>
    </row>
    <row r="16" spans="1:3" ht="26.25" customHeight="1">
      <c r="A16" s="13" t="s">
        <v>6</v>
      </c>
      <c r="B16" s="16" t="s">
        <v>205</v>
      </c>
      <c r="C16" s="17">
        <v>635473</v>
      </c>
    </row>
    <row r="17" spans="1:3" ht="29.25" customHeight="1">
      <c r="A17" s="13" t="s">
        <v>9</v>
      </c>
      <c r="B17" s="16" t="s">
        <v>206</v>
      </c>
      <c r="C17" s="17">
        <v>635473</v>
      </c>
    </row>
    <row r="18" spans="1:3" ht="26.25" customHeight="1">
      <c r="A18" s="13" t="s">
        <v>11</v>
      </c>
      <c r="B18" s="16" t="s">
        <v>207</v>
      </c>
      <c r="C18" s="17">
        <v>14373</v>
      </c>
    </row>
    <row r="19" spans="1:3" ht="32.25" customHeight="1">
      <c r="A19" s="13" t="s">
        <v>13</v>
      </c>
      <c r="B19" s="16" t="s">
        <v>208</v>
      </c>
      <c r="C19" s="17">
        <v>14373</v>
      </c>
    </row>
    <row r="20" spans="1:3" ht="32.25" customHeight="1">
      <c r="A20" s="20"/>
      <c r="B20" s="21"/>
      <c r="C20" s="80"/>
    </row>
    <row r="21" spans="1:3" ht="30.75" customHeight="1">
      <c r="A21" s="20"/>
      <c r="B21" s="21"/>
      <c r="C21" s="22"/>
    </row>
    <row r="22" spans="2:3" ht="15">
      <c r="B22" s="1" t="s">
        <v>67</v>
      </c>
      <c r="C22" s="1"/>
    </row>
    <row r="23" spans="2:3" ht="15">
      <c r="B23" s="1" t="s">
        <v>184</v>
      </c>
      <c r="C23" s="1"/>
    </row>
    <row r="24" spans="2:3" ht="15">
      <c r="B24" s="1" t="s">
        <v>185</v>
      </c>
      <c r="C24" s="1"/>
    </row>
    <row r="25" ht="15">
      <c r="C25" s="1"/>
    </row>
    <row r="26" spans="2:3" ht="30">
      <c r="B26" s="1" t="s">
        <v>68</v>
      </c>
      <c r="C26" s="23" t="s">
        <v>187</v>
      </c>
    </row>
    <row r="27" spans="2:3" ht="15">
      <c r="B27" s="1" t="s">
        <v>186</v>
      </c>
      <c r="C27" s="1"/>
    </row>
    <row r="28" spans="1:3" ht="15">
      <c r="A28" s="4"/>
      <c r="B28" s="1" t="s">
        <v>185</v>
      </c>
      <c r="C28" s="5"/>
    </row>
  </sheetData>
  <printOptions/>
  <pageMargins left="1.1811023622047245" right="0.3937007874015748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2004-07-14T12:11:01Z</cp:lastPrinted>
  <dcterms:created xsi:type="dcterms:W3CDTF">2002-04-10T11:42:07Z</dcterms:created>
  <dcterms:modified xsi:type="dcterms:W3CDTF">2008-12-05T07:21:33Z</dcterms:modified>
  <cp:category/>
  <cp:version/>
  <cp:contentType/>
  <cp:contentStatus/>
</cp:coreProperties>
</file>