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1880" windowHeight="7272"/>
  </bookViews>
  <sheets>
    <sheet name="Лист1" sheetId="1" r:id="rId1"/>
    <sheet name="Лист2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29" i="2" l="1"/>
  <c r="G33" i="1"/>
  <c r="G32" i="1"/>
  <c r="G31" i="1"/>
  <c r="G30" i="1" s="1"/>
  <c r="G29" i="1"/>
  <c r="G28" i="1"/>
  <c r="G27" i="1"/>
  <c r="G25" i="1"/>
  <c r="G23" i="1" s="1"/>
  <c r="G24" i="1"/>
  <c r="G22" i="1"/>
  <c r="G21" i="1"/>
  <c r="G20" i="1"/>
  <c r="G19" i="1"/>
  <c r="G17" i="1" s="1"/>
  <c r="G18" i="1"/>
  <c r="G26" i="1" l="1"/>
  <c r="G34" i="1"/>
</calcChain>
</file>

<file path=xl/sharedStrings.xml><?xml version="1.0" encoding="utf-8"?>
<sst xmlns="http://schemas.openxmlformats.org/spreadsheetml/2006/main" count="152" uniqueCount="91">
  <si>
    <t xml:space="preserve"> Приложение ___ к приказу</t>
  </si>
  <si>
    <t>от _______________ № ______________</t>
  </si>
  <si>
    <t>Бюджет</t>
  </si>
  <si>
    <t xml:space="preserve"> мероприятия</t>
  </si>
  <si>
    <t>Весенняя школа волонтеров 2022</t>
  </si>
  <si>
    <t>(наименование мероприятия)</t>
  </si>
  <si>
    <t>18.03.2022-20.03.2022</t>
  </si>
  <si>
    <t>(дата проведения мероприятия)</t>
  </si>
  <si>
    <t xml:space="preserve">        единица измерения: рубль</t>
  </si>
  <si>
    <t>№ п/п</t>
  </si>
  <si>
    <t>Наименование статьи / наименование услуги, ТМЦ</t>
  </si>
  <si>
    <t>Межсмет-ные</t>
  </si>
  <si>
    <t>Кол-во</t>
  </si>
  <si>
    <t>Ед. изм.</t>
  </si>
  <si>
    <t>Цена за ед.</t>
  </si>
  <si>
    <t>Сумма, руб.</t>
  </si>
  <si>
    <t>Аналитики источника финансирования</t>
  </si>
  <si>
    <t>Источник покрытия расходов по смете:</t>
  </si>
  <si>
    <t>1.</t>
  </si>
  <si>
    <t>Доходы от прочей внебюджетной деятельности, в т.ч. НДС 20%:</t>
  </si>
  <si>
    <t>-</t>
  </si>
  <si>
    <t xml:space="preserve"> 1.1</t>
  </si>
  <si>
    <t>орг. взносы - сотрудники/студенты ДВФУ</t>
  </si>
  <si>
    <t>чел.</t>
  </si>
  <si>
    <t>ЦФО</t>
  </si>
  <si>
    <t xml:space="preserve"> 1.2</t>
  </si>
  <si>
    <t>орг. взносы - участники иных российских организаций</t>
  </si>
  <si>
    <t xml:space="preserve"> 1.3</t>
  </si>
  <si>
    <t xml:space="preserve"> орг. взносы - участники зарубежных организаций</t>
  </si>
  <si>
    <t xml:space="preserve"> 1.4</t>
  </si>
  <si>
    <t>доходный договор</t>
  </si>
  <si>
    <t>2.</t>
  </si>
  <si>
    <t>НДС, 20% (-)</t>
  </si>
  <si>
    <t>руб.</t>
  </si>
  <si>
    <t>3.</t>
  </si>
  <si>
    <t>Накладные расходы (-)</t>
  </si>
  <si>
    <t xml:space="preserve"> 3.1</t>
  </si>
  <si>
    <t>отчисления в ДВФУ</t>
  </si>
  <si>
    <t>ДВФУ</t>
  </si>
  <si>
    <t xml:space="preserve"> 3.4</t>
  </si>
  <si>
    <t>отчисления в школу</t>
  </si>
  <si>
    <t>4.</t>
  </si>
  <si>
    <t>Прочие внешние источники</t>
  </si>
  <si>
    <t xml:space="preserve"> 4.1</t>
  </si>
  <si>
    <t>договор пожертвования</t>
  </si>
  <si>
    <t xml:space="preserve"> 4.1.1</t>
  </si>
  <si>
    <t>договор о совместном проведении мероприятия, в т.ч. НДС 20%</t>
  </si>
  <si>
    <t xml:space="preserve"> 4.1.2</t>
  </si>
  <si>
    <t>НДС 20% по договору о совместном проведении мероприятия (-)</t>
  </si>
  <si>
    <t>5.</t>
  </si>
  <si>
    <t>Внутренние источники</t>
  </si>
  <si>
    <t xml:space="preserve"> 5.1</t>
  </si>
  <si>
    <t>операционный бюджет</t>
  </si>
  <si>
    <t xml:space="preserve"> 5.2</t>
  </si>
  <si>
    <t>функциональный бюджет</t>
  </si>
  <si>
    <t>ЦФО "Внеучебная работа"</t>
  </si>
  <si>
    <t xml:space="preserve"> 5.5</t>
  </si>
  <si>
    <t>лимит ППКС</t>
  </si>
  <si>
    <t>ИТОГО бюджет</t>
  </si>
  <si>
    <t>Смета расходов:</t>
  </si>
  <si>
    <t>ЦФО/Внеучебная работа</t>
  </si>
  <si>
    <t>ВЦС (если есть)/Без ВЦС</t>
  </si>
  <si>
    <t>Проект (если есть)/</t>
  </si>
  <si>
    <t>Блокнот А5, на пружине</t>
  </si>
  <si>
    <t>шт.</t>
  </si>
  <si>
    <t>Ручки промо тип 2</t>
  </si>
  <si>
    <t>Шоппер с логотипом мероприятия</t>
  </si>
  <si>
    <t>Плед с логотипом мероприятия</t>
  </si>
  <si>
    <t xml:space="preserve">ИТОГО БЮДЖЕТ </t>
  </si>
  <si>
    <t>Заполняет ФАУ</t>
  </si>
  <si>
    <t>Заполнение только в таблице XL</t>
  </si>
  <si>
    <t>от ______________ № _____________</t>
  </si>
  <si>
    <t>организации и проведения мероприятия</t>
  </si>
  <si>
    <t xml:space="preserve">        Единица измерения: рубль</t>
  </si>
  <si>
    <t>Наименование статьи/ наименование услуги, ТМЦ</t>
  </si>
  <si>
    <t>Меж-смет-ные</t>
  </si>
  <si>
    <t>Кол - во</t>
  </si>
  <si>
    <t>Прочие источники</t>
  </si>
  <si>
    <t>ИТОГО смета расходов:</t>
  </si>
  <si>
    <t>Привлечение исполнителей (сотрудников Творческого центра)</t>
  </si>
  <si>
    <t>18.04.2022-24.04.2022</t>
  </si>
  <si>
    <t xml:space="preserve">                                   Весенняя неделя добра</t>
  </si>
  <si>
    <t>Имиджевая продукция</t>
  </si>
  <si>
    <t>Организация питания</t>
  </si>
  <si>
    <t>2.1</t>
  </si>
  <si>
    <t>Ежедневник А5 с логотипом мероприятия</t>
  </si>
  <si>
    <t>Кружки с логотипом мероприятия</t>
  </si>
  <si>
    <t>Ручка с логотипом мероприятия</t>
  </si>
  <si>
    <t>Организация питания (кофе-брейк)</t>
  </si>
  <si>
    <t>100 000</t>
  </si>
  <si>
    <t>55 человек по 2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</si>
</sst>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#,##0.000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i/>
      <u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" fontId="3" fillId="0" borderId="7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" fontId="2" fillId="0" borderId="10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16" fontId="3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" fontId="2" fillId="0" borderId="18" xfId="0" applyNumberFormat="1" applyFont="1" applyBorder="1" applyAlignment="1">
      <alignment horizontal="left" vertical="center" wrapText="1"/>
    </xf>
    <xf numFmtId="0" fontId="2" fillId="0" borderId="19" xfId="0" applyFont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165" fontId="2" fillId="0" borderId="19" xfId="0" applyNumberFormat="1" applyFont="1" applyBorder="1" applyAlignment="1">
      <alignment horizontal="center" vertical="center" wrapText="1"/>
    </xf>
    <xf numFmtId="16" fontId="2" fillId="0" borderId="20" xfId="0" applyNumberFormat="1" applyFont="1" applyBorder="1" applyAlignment="1">
      <alignment horizontal="lef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165" fontId="2" fillId="0" borderId="2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6" fontId="3" fillId="0" borderId="18" xfId="0" applyNumberFormat="1" applyFont="1" applyBorder="1" applyAlignment="1">
      <alignment horizontal="left"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6" fontId="2" fillId="0" borderId="27" xfId="0" applyNumberFormat="1" applyFont="1" applyBorder="1" applyAlignment="1">
      <alignment horizontal="left" vertical="center" wrapText="1"/>
    </xf>
    <xf numFmtId="0" fontId="2" fillId="0" borderId="28" xfId="0" applyFont="1" applyBorder="1" applyAlignment="1">
      <alignment horizontal="right" vertical="center" wrapText="1"/>
    </xf>
    <xf numFmtId="3" fontId="2" fillId="0" borderId="28" xfId="0" applyNumberFormat="1" applyFont="1" applyBorder="1" applyAlignment="1">
      <alignment horizontal="right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4" fontId="3" fillId="2" borderId="30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16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left" vertical="center" wrapText="1"/>
    </xf>
    <xf numFmtId="3" fontId="2" fillId="2" borderId="30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16" fontId="2" fillId="0" borderId="4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/>
    <xf numFmtId="0" fontId="3" fillId="0" borderId="19" xfId="0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3" fontId="3" fillId="4" borderId="50" xfId="0" applyNumberFormat="1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3" fontId="3" fillId="0" borderId="28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16" fontId="3" fillId="2" borderId="31" xfId="0" applyNumberFormat="1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wrapText="1"/>
    </xf>
    <xf numFmtId="0" fontId="2" fillId="0" borderId="40" xfId="0" applyFont="1" applyBorder="1" applyAlignment="1">
      <alignment horizontal="left" wrapText="1"/>
    </xf>
    <xf numFmtId="0" fontId="3" fillId="0" borderId="4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42" xfId="0" applyFont="1" applyBorder="1" applyAlignment="1">
      <alignment horizontal="left" wrapText="1"/>
    </xf>
    <xf numFmtId="0" fontId="3" fillId="0" borderId="44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16" fontId="3" fillId="4" borderId="35" xfId="0" applyNumberFormat="1" applyFont="1" applyFill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" fontId="3" fillId="4" borderId="36" xfId="0" applyNumberFormat="1" applyFont="1" applyFill="1" applyBorder="1" applyAlignment="1">
      <alignment horizontal="left" vertical="center" wrapText="1"/>
    </xf>
    <xf numFmtId="16" fontId="3" fillId="4" borderId="48" xfId="0" applyNumberFormat="1" applyFont="1" applyFill="1" applyBorder="1" applyAlignment="1">
      <alignment horizontal="left" vertical="center" wrapText="1"/>
    </xf>
    <xf numFmtId="0" fontId="3" fillId="4" borderId="35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vertical="center" wrapText="1"/>
    </xf>
    <xf numFmtId="0" fontId="6" fillId="4" borderId="37" xfId="0" applyFont="1" applyFill="1" applyBorder="1" applyAlignment="1">
      <alignment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6" fontId="2" fillId="0" borderId="19" xfId="0" applyNumberFormat="1" applyFont="1" applyBorder="1" applyAlignment="1">
      <alignment horizontal="center" vertical="center" wrapText="1"/>
    </xf>
    <xf numFmtId="49" fontId="2" fillId="0" borderId="52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3" fontId="3" fillId="0" borderId="28" xfId="0" applyNumberFormat="1" applyFont="1" applyBorder="1" applyAlignment="1">
      <alignment horizontal="center"/>
    </xf>
    <xf numFmtId="16" fontId="3" fillId="2" borderId="32" xfId="0" applyNumberFormat="1" applyFont="1" applyFill="1" applyBorder="1" applyAlignment="1">
      <alignment horizontal="left" vertical="center" wrapText="1"/>
    </xf>
    <xf numFmtId="16" fontId="3" fillId="2" borderId="53" xfId="0" applyNumberFormat="1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right"/>
    </xf>
    <xf numFmtId="0" fontId="2" fillId="0" borderId="46" xfId="0" applyFont="1" applyBorder="1"/>
    <xf numFmtId="0" fontId="2" fillId="0" borderId="46" xfId="0" applyFont="1" applyBorder="1" applyAlignment="1">
      <alignment horizontal="center"/>
    </xf>
    <xf numFmtId="0" fontId="2" fillId="0" borderId="46" xfId="0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4" fontId="3" fillId="2" borderId="53" xfId="0" applyNumberFormat="1" applyFont="1" applyFill="1" applyBorder="1" applyAlignment="1">
      <alignment horizontal="center" vertical="center" wrapText="1"/>
    </xf>
    <xf numFmtId="0" fontId="2" fillId="0" borderId="19" xfId="0" applyFont="1" applyBorder="1"/>
    <xf numFmtId="4" fontId="3" fillId="2" borderId="3" xfId="0" applyNumberFormat="1" applyFont="1" applyFill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/>
    </xf>
    <xf numFmtId="0" fontId="4" fillId="0" borderId="26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2" fillId="0" borderId="45" xfId="0" applyFont="1" applyBorder="1"/>
    <xf numFmtId="0" fontId="2" fillId="0" borderId="23" xfId="0" applyFont="1" applyBorder="1"/>
    <xf numFmtId="0" fontId="2" fillId="0" borderId="6" xfId="0" applyFont="1" applyBorder="1"/>
    <xf numFmtId="0" fontId="2" fillId="2" borderId="23" xfId="0" applyFont="1" applyFill="1" applyBorder="1" applyAlignment="1">
      <alignment horizontal="left" vertical="center" wrapText="1"/>
    </xf>
    <xf numFmtId="44" fontId="2" fillId="0" borderId="1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27" workbookViewId="0">
      <selection activeCell="G51" sqref="G51"/>
    </sheetView>
  </sheetViews>
  <sheetFormatPr defaultRowHeight="13.8" x14ac:dyDescent="0.25"/>
  <cols>
    <col min="1" max="1" width="8.88671875" style="2"/>
    <col min="2" max="2" width="57.109375" style="2" customWidth="1"/>
    <col min="3" max="3" width="12" style="2" customWidth="1"/>
    <col min="4" max="5" width="12.109375" style="2" customWidth="1"/>
    <col min="6" max="6" width="12.33203125" style="2" customWidth="1"/>
    <col min="7" max="7" width="11.33203125" style="2" customWidth="1"/>
    <col min="8" max="8" width="48.44140625" style="2" customWidth="1"/>
    <col min="9" max="16384" width="8.88671875" style="2"/>
  </cols>
  <sheetData>
    <row r="1" spans="1:8" ht="14.4" x14ac:dyDescent="0.3">
      <c r="B1" s="8"/>
    </row>
    <row r="2" spans="1:8" ht="18" x14ac:dyDescent="0.25">
      <c r="H2" s="1" t="s">
        <v>0</v>
      </c>
    </row>
    <row r="3" spans="1:8" ht="18" x14ac:dyDescent="0.25">
      <c r="H3" s="1"/>
    </row>
    <row r="4" spans="1:8" ht="18" x14ac:dyDescent="0.25">
      <c r="H4" s="1" t="s">
        <v>1</v>
      </c>
    </row>
    <row r="5" spans="1:8" x14ac:dyDescent="0.25">
      <c r="A5" s="9"/>
    </row>
    <row r="6" spans="1:8" x14ac:dyDescent="0.25">
      <c r="D6" s="3" t="s">
        <v>2</v>
      </c>
      <c r="E6" s="3"/>
    </row>
    <row r="7" spans="1:8" x14ac:dyDescent="0.25">
      <c r="D7" s="3" t="s">
        <v>3</v>
      </c>
      <c r="E7" s="3"/>
    </row>
    <row r="8" spans="1:8" x14ac:dyDescent="0.25">
      <c r="B8" s="82" t="s">
        <v>81</v>
      </c>
      <c r="C8" s="82"/>
      <c r="D8" s="82"/>
      <c r="E8" s="82"/>
      <c r="F8" s="82"/>
      <c r="G8" s="82"/>
    </row>
    <row r="9" spans="1:8" x14ac:dyDescent="0.25">
      <c r="D9" s="4" t="s">
        <v>5</v>
      </c>
      <c r="E9" s="4"/>
    </row>
    <row r="10" spans="1:8" x14ac:dyDescent="0.25">
      <c r="B10" s="5"/>
      <c r="C10" s="6" t="s">
        <v>80</v>
      </c>
      <c r="D10" s="7"/>
      <c r="E10" s="7"/>
      <c r="F10" s="5"/>
      <c r="G10" s="5"/>
    </row>
    <row r="11" spans="1:8" ht="18" x14ac:dyDescent="0.25">
      <c r="A11" s="10"/>
      <c r="D11" s="4" t="s">
        <v>7</v>
      </c>
      <c r="E11" s="4"/>
    </row>
    <row r="12" spans="1:8" ht="18" x14ac:dyDescent="0.25">
      <c r="A12" s="11"/>
    </row>
    <row r="13" spans="1:8" x14ac:dyDescent="0.25">
      <c r="A13" s="9"/>
      <c r="H13" s="12" t="s">
        <v>8</v>
      </c>
    </row>
    <row r="15" spans="1:8" ht="27.6" x14ac:dyDescent="0.25">
      <c r="A15" s="13" t="s">
        <v>9</v>
      </c>
      <c r="B15" s="14" t="s">
        <v>10</v>
      </c>
      <c r="C15" s="14" t="s">
        <v>11</v>
      </c>
      <c r="D15" s="14" t="s">
        <v>12</v>
      </c>
      <c r="E15" s="14" t="s">
        <v>13</v>
      </c>
      <c r="F15" s="14" t="s">
        <v>14</v>
      </c>
      <c r="G15" s="14" t="s">
        <v>15</v>
      </c>
      <c r="H15" s="15" t="s">
        <v>16</v>
      </c>
    </row>
    <row r="16" spans="1:8" x14ac:dyDescent="0.25">
      <c r="A16" s="83" t="s">
        <v>17</v>
      </c>
      <c r="B16" s="84"/>
      <c r="C16" s="84"/>
      <c r="D16" s="84"/>
      <c r="E16" s="84"/>
      <c r="F16" s="84"/>
      <c r="G16" s="84"/>
      <c r="H16" s="85"/>
    </row>
    <row r="17" spans="1:8" x14ac:dyDescent="0.25">
      <c r="A17" s="16" t="s">
        <v>18</v>
      </c>
      <c r="B17" s="86" t="s">
        <v>19</v>
      </c>
      <c r="C17" s="86"/>
      <c r="D17" s="86"/>
      <c r="E17" s="86"/>
      <c r="F17" s="86"/>
      <c r="G17" s="17">
        <f>SUM(G18:G20)</f>
        <v>0</v>
      </c>
      <c r="H17" s="18" t="s">
        <v>20</v>
      </c>
    </row>
    <row r="18" spans="1:8" x14ac:dyDescent="0.25">
      <c r="A18" s="19" t="s">
        <v>21</v>
      </c>
      <c r="B18" s="20" t="s">
        <v>22</v>
      </c>
      <c r="C18" s="21"/>
      <c r="D18" s="21"/>
      <c r="E18" s="21" t="s">
        <v>23</v>
      </c>
      <c r="F18" s="21"/>
      <c r="G18" s="22">
        <f>D18*F18</f>
        <v>0</v>
      </c>
      <c r="H18" s="23" t="s">
        <v>24</v>
      </c>
    </row>
    <row r="19" spans="1:8" x14ac:dyDescent="0.25">
      <c r="A19" s="19" t="s">
        <v>25</v>
      </c>
      <c r="B19" s="20" t="s">
        <v>26</v>
      </c>
      <c r="C19" s="20"/>
      <c r="D19" s="21"/>
      <c r="E19" s="21" t="s">
        <v>23</v>
      </c>
      <c r="F19" s="21"/>
      <c r="G19" s="22">
        <f t="shared" ref="G19:G21" si="0">D19*F19</f>
        <v>0</v>
      </c>
      <c r="H19" s="23" t="s">
        <v>24</v>
      </c>
    </row>
    <row r="20" spans="1:8" x14ac:dyDescent="0.25">
      <c r="A20" s="19" t="s">
        <v>27</v>
      </c>
      <c r="B20" s="20" t="s">
        <v>28</v>
      </c>
      <c r="C20" s="20"/>
      <c r="D20" s="21"/>
      <c r="E20" s="21" t="s">
        <v>23</v>
      </c>
      <c r="F20" s="21"/>
      <c r="G20" s="22">
        <f t="shared" si="0"/>
        <v>0</v>
      </c>
      <c r="H20" s="23" t="s">
        <v>24</v>
      </c>
    </row>
    <row r="21" spans="1:8" x14ac:dyDescent="0.25">
      <c r="A21" s="24" t="s">
        <v>29</v>
      </c>
      <c r="B21" s="25" t="s">
        <v>30</v>
      </c>
      <c r="C21" s="25"/>
      <c r="D21" s="26"/>
      <c r="E21" s="26" t="s">
        <v>20</v>
      </c>
      <c r="F21" s="26"/>
      <c r="G21" s="27">
        <f t="shared" si="0"/>
        <v>0</v>
      </c>
      <c r="H21" s="23" t="s">
        <v>24</v>
      </c>
    </row>
    <row r="22" spans="1:8" x14ac:dyDescent="0.25">
      <c r="A22" s="28" t="s">
        <v>31</v>
      </c>
      <c r="B22" s="29" t="s">
        <v>32</v>
      </c>
      <c r="C22" s="30"/>
      <c r="D22" s="31"/>
      <c r="E22" s="32" t="s">
        <v>33</v>
      </c>
      <c r="F22" s="33"/>
      <c r="G22" s="32">
        <f>-D22*F22</f>
        <v>0</v>
      </c>
      <c r="H22" s="34" t="s">
        <v>24</v>
      </c>
    </row>
    <row r="23" spans="1:8" x14ac:dyDescent="0.25">
      <c r="A23" s="16" t="s">
        <v>34</v>
      </c>
      <c r="B23" s="87" t="s">
        <v>35</v>
      </c>
      <c r="C23" s="88"/>
      <c r="D23" s="88"/>
      <c r="E23" s="88"/>
      <c r="F23" s="89"/>
      <c r="G23" s="17">
        <f>SUM(G24:G25)</f>
        <v>0</v>
      </c>
      <c r="H23" s="18" t="s">
        <v>20</v>
      </c>
    </row>
    <row r="24" spans="1:8" x14ac:dyDescent="0.25">
      <c r="A24" s="35" t="s">
        <v>36</v>
      </c>
      <c r="B24" s="36" t="s">
        <v>37</v>
      </c>
      <c r="C24" s="21"/>
      <c r="D24" s="37"/>
      <c r="E24" s="37" t="s">
        <v>33</v>
      </c>
      <c r="F24" s="38"/>
      <c r="G24" s="37">
        <f>-D24*F24</f>
        <v>0</v>
      </c>
      <c r="H24" s="23" t="s">
        <v>38</v>
      </c>
    </row>
    <row r="25" spans="1:8" x14ac:dyDescent="0.25">
      <c r="A25" s="39" t="s">
        <v>39</v>
      </c>
      <c r="B25" s="40" t="s">
        <v>40</v>
      </c>
      <c r="C25" s="41"/>
      <c r="D25" s="42"/>
      <c r="E25" s="42" t="s">
        <v>33</v>
      </c>
      <c r="F25" s="43"/>
      <c r="G25" s="42">
        <f>-D25*F25</f>
        <v>0</v>
      </c>
      <c r="H25" s="44" t="s">
        <v>24</v>
      </c>
    </row>
    <row r="26" spans="1:8" x14ac:dyDescent="0.25">
      <c r="A26" s="45" t="s">
        <v>41</v>
      </c>
      <c r="B26" s="90" t="s">
        <v>42</v>
      </c>
      <c r="C26" s="91"/>
      <c r="D26" s="91"/>
      <c r="E26" s="91"/>
      <c r="F26" s="92"/>
      <c r="G26" s="46">
        <f>SUM(G27:G29)</f>
        <v>0</v>
      </c>
      <c r="H26" s="47" t="s">
        <v>20</v>
      </c>
    </row>
    <row r="27" spans="1:8" x14ac:dyDescent="0.25">
      <c r="A27" s="35" t="s">
        <v>43</v>
      </c>
      <c r="B27" s="36" t="s">
        <v>44</v>
      </c>
      <c r="C27" s="36"/>
      <c r="D27" s="37"/>
      <c r="E27" s="26" t="s">
        <v>20</v>
      </c>
      <c r="F27" s="37"/>
      <c r="G27" s="37">
        <f t="shared" ref="G27:G28" si="1">D27*F27</f>
        <v>0</v>
      </c>
      <c r="H27" s="23" t="s">
        <v>24</v>
      </c>
    </row>
    <row r="28" spans="1:8" ht="27.6" x14ac:dyDescent="0.25">
      <c r="A28" s="35" t="s">
        <v>45</v>
      </c>
      <c r="B28" s="36" t="s">
        <v>46</v>
      </c>
      <c r="C28" s="36"/>
      <c r="D28" s="37"/>
      <c r="E28" s="26" t="s">
        <v>20</v>
      </c>
      <c r="F28" s="37"/>
      <c r="G28" s="22">
        <f t="shared" si="1"/>
        <v>0</v>
      </c>
      <c r="H28" s="23" t="s">
        <v>24</v>
      </c>
    </row>
    <row r="29" spans="1:8" ht="27.6" x14ac:dyDescent="0.25">
      <c r="A29" s="48" t="s">
        <v>47</v>
      </c>
      <c r="B29" s="49" t="s">
        <v>48</v>
      </c>
      <c r="C29" s="49"/>
      <c r="D29" s="50"/>
      <c r="E29" s="26" t="s">
        <v>20</v>
      </c>
      <c r="F29" s="51"/>
      <c r="G29" s="27">
        <f>-D29*F29</f>
        <v>0</v>
      </c>
      <c r="H29" s="52" t="s">
        <v>24</v>
      </c>
    </row>
    <row r="30" spans="1:8" x14ac:dyDescent="0.25">
      <c r="A30" s="16" t="s">
        <v>49</v>
      </c>
      <c r="B30" s="86" t="s">
        <v>50</v>
      </c>
      <c r="C30" s="86"/>
      <c r="D30" s="86"/>
      <c r="E30" s="86"/>
      <c r="F30" s="86"/>
      <c r="G30" s="79">
        <f>SUM(G31:G33)</f>
        <v>0</v>
      </c>
      <c r="H30" s="18" t="s">
        <v>20</v>
      </c>
    </row>
    <row r="31" spans="1:8" x14ac:dyDescent="0.25">
      <c r="A31" s="19" t="s">
        <v>51</v>
      </c>
      <c r="B31" s="20" t="s">
        <v>52</v>
      </c>
      <c r="C31" s="20"/>
      <c r="D31" s="22"/>
      <c r="E31" s="21" t="s">
        <v>20</v>
      </c>
      <c r="F31" s="22"/>
      <c r="G31" s="22">
        <f t="shared" ref="G31" si="2">D31*F31</f>
        <v>0</v>
      </c>
      <c r="H31" s="23" t="s">
        <v>24</v>
      </c>
    </row>
    <row r="32" spans="1:8" x14ac:dyDescent="0.25">
      <c r="A32" s="19" t="s">
        <v>53</v>
      </c>
      <c r="B32" s="20" t="s">
        <v>54</v>
      </c>
      <c r="C32" s="20"/>
      <c r="D32" s="22"/>
      <c r="E32" s="21" t="s">
        <v>20</v>
      </c>
      <c r="F32" s="53"/>
      <c r="G32" s="54">
        <f>D32*F32</f>
        <v>0</v>
      </c>
      <c r="H32" s="23" t="s">
        <v>55</v>
      </c>
    </row>
    <row r="33" spans="1:8" ht="14.4" thickBot="1" x14ac:dyDescent="0.3">
      <c r="A33" s="19" t="s">
        <v>56</v>
      </c>
      <c r="B33" s="55" t="s">
        <v>57</v>
      </c>
      <c r="C33" s="55"/>
      <c r="D33" s="41"/>
      <c r="E33" s="41" t="s">
        <v>20</v>
      </c>
      <c r="F33" s="56"/>
      <c r="G33" s="56">
        <f>D33*F33</f>
        <v>0</v>
      </c>
      <c r="H33" s="44" t="s">
        <v>24</v>
      </c>
    </row>
    <row r="34" spans="1:8" ht="14.4" thickBot="1" x14ac:dyDescent="0.3">
      <c r="A34" s="93" t="s">
        <v>58</v>
      </c>
      <c r="B34" s="94"/>
      <c r="C34" s="94"/>
      <c r="D34" s="94"/>
      <c r="E34" s="94"/>
      <c r="F34" s="95"/>
      <c r="G34" s="156">
        <f>G26+G23+G22+G17+G30</f>
        <v>0</v>
      </c>
      <c r="H34" s="57" t="s">
        <v>20</v>
      </c>
    </row>
    <row r="35" spans="1:8" ht="14.4" thickBot="1" x14ac:dyDescent="0.3">
      <c r="A35" s="96" t="s">
        <v>59</v>
      </c>
      <c r="B35" s="97"/>
      <c r="C35" s="97"/>
      <c r="D35" s="97"/>
      <c r="E35" s="97"/>
      <c r="F35" s="97"/>
      <c r="G35" s="97"/>
      <c r="H35" s="98"/>
    </row>
    <row r="36" spans="1:8" x14ac:dyDescent="0.25">
      <c r="A36" s="99">
        <v>1</v>
      </c>
      <c r="B36" s="102" t="s">
        <v>82</v>
      </c>
      <c r="C36" s="103"/>
      <c r="D36" s="104"/>
      <c r="E36" s="104"/>
      <c r="F36" s="105"/>
      <c r="G36" s="114"/>
      <c r="H36" s="58" t="s">
        <v>60</v>
      </c>
    </row>
    <row r="37" spans="1:8" x14ac:dyDescent="0.25">
      <c r="A37" s="100"/>
      <c r="B37" s="106"/>
      <c r="C37" s="107"/>
      <c r="D37" s="108"/>
      <c r="E37" s="108"/>
      <c r="F37" s="109"/>
      <c r="G37" s="115"/>
      <c r="H37" s="59" t="s">
        <v>61</v>
      </c>
    </row>
    <row r="38" spans="1:8" x14ac:dyDescent="0.25">
      <c r="A38" s="100"/>
      <c r="B38" s="106"/>
      <c r="C38" s="107"/>
      <c r="D38" s="108"/>
      <c r="E38" s="108"/>
      <c r="F38" s="109"/>
      <c r="G38" s="115"/>
      <c r="H38" s="60" t="s">
        <v>62</v>
      </c>
    </row>
    <row r="39" spans="1:8" ht="14.4" thickBot="1" x14ac:dyDescent="0.3">
      <c r="A39" s="101"/>
      <c r="B39" s="110"/>
      <c r="C39" s="111"/>
      <c r="D39" s="112"/>
      <c r="E39" s="112"/>
      <c r="F39" s="113"/>
      <c r="G39" s="116"/>
      <c r="H39" s="163"/>
    </row>
    <row r="40" spans="1:8" x14ac:dyDescent="0.25">
      <c r="A40" s="61" t="s">
        <v>21</v>
      </c>
      <c r="B40" s="36" t="s">
        <v>85</v>
      </c>
      <c r="C40" s="62"/>
      <c r="D40" s="37">
        <v>30</v>
      </c>
      <c r="E40" s="62" t="s">
        <v>64</v>
      </c>
      <c r="F40" s="37">
        <v>400</v>
      </c>
      <c r="G40" s="37">
        <v>12000</v>
      </c>
      <c r="H40" s="158"/>
    </row>
    <row r="41" spans="1:8" x14ac:dyDescent="0.25">
      <c r="A41" s="61" t="s">
        <v>25</v>
      </c>
      <c r="B41" s="49" t="s">
        <v>86</v>
      </c>
      <c r="C41" s="67"/>
      <c r="D41" s="68">
        <v>30</v>
      </c>
      <c r="E41" s="67" t="s">
        <v>64</v>
      </c>
      <c r="F41" s="68">
        <v>250</v>
      </c>
      <c r="G41" s="68">
        <v>7500</v>
      </c>
      <c r="H41" s="158"/>
    </row>
    <row r="42" spans="1:8" ht="14.4" thickBot="1" x14ac:dyDescent="0.3">
      <c r="A42" s="66" t="s">
        <v>27</v>
      </c>
      <c r="B42" s="148" t="s">
        <v>87</v>
      </c>
      <c r="C42" s="149"/>
      <c r="D42" s="150">
        <v>30</v>
      </c>
      <c r="E42" s="150" t="s">
        <v>64</v>
      </c>
      <c r="F42" s="151">
        <v>42</v>
      </c>
      <c r="G42" s="157">
        <v>1260</v>
      </c>
      <c r="H42" s="159"/>
    </row>
    <row r="43" spans="1:8" x14ac:dyDescent="0.25">
      <c r="A43" s="135">
        <v>2</v>
      </c>
      <c r="B43" s="136" t="s">
        <v>83</v>
      </c>
      <c r="C43" s="137"/>
      <c r="D43" s="137"/>
      <c r="E43" s="137"/>
      <c r="F43" s="142"/>
      <c r="G43" s="145"/>
      <c r="H43" s="160"/>
    </row>
    <row r="44" spans="1:8" x14ac:dyDescent="0.25">
      <c r="A44" s="138"/>
      <c r="B44" s="132"/>
      <c r="C44" s="133"/>
      <c r="D44" s="133"/>
      <c r="E44" s="133"/>
      <c r="F44" s="143"/>
      <c r="G44" s="145"/>
      <c r="H44" s="160"/>
    </row>
    <row r="45" spans="1:8" x14ac:dyDescent="0.25">
      <c r="A45" s="138"/>
      <c r="B45" s="132"/>
      <c r="C45" s="133"/>
      <c r="D45" s="133"/>
      <c r="E45" s="133"/>
      <c r="F45" s="143"/>
      <c r="G45" s="145"/>
      <c r="H45" s="160"/>
    </row>
    <row r="46" spans="1:8" ht="14.4" thickBot="1" x14ac:dyDescent="0.3">
      <c r="A46" s="139"/>
      <c r="B46" s="140"/>
      <c r="C46" s="141"/>
      <c r="D46" s="141"/>
      <c r="E46" s="141"/>
      <c r="F46" s="144"/>
      <c r="G46" s="153"/>
      <c r="H46" s="161"/>
    </row>
    <row r="47" spans="1:8" x14ac:dyDescent="0.25">
      <c r="A47" s="152" t="s">
        <v>84</v>
      </c>
      <c r="B47" s="155" t="s">
        <v>88</v>
      </c>
      <c r="C47" s="155"/>
      <c r="D47" s="155"/>
      <c r="E47" s="155"/>
      <c r="F47" s="155"/>
      <c r="G47" s="164" t="s">
        <v>89</v>
      </c>
      <c r="H47" s="162" t="s">
        <v>90</v>
      </c>
    </row>
    <row r="48" spans="1:8" ht="14.4" customHeight="1" thickBot="1" x14ac:dyDescent="0.3">
      <c r="A48" s="134"/>
      <c r="B48" s="20"/>
      <c r="C48" s="21"/>
      <c r="D48" s="21"/>
      <c r="E48" s="21"/>
      <c r="F48" s="22"/>
      <c r="G48" s="154">
        <v>120760</v>
      </c>
      <c r="H48" s="63" t="s">
        <v>60</v>
      </c>
    </row>
    <row r="49" spans="1:8" ht="17.399999999999999" customHeight="1" thickBot="1" x14ac:dyDescent="0.3">
      <c r="A49" s="93" t="s">
        <v>68</v>
      </c>
      <c r="B49" s="146"/>
      <c r="C49" s="146"/>
      <c r="D49" s="146"/>
      <c r="E49" s="146"/>
      <c r="F49" s="147"/>
      <c r="G49" s="64">
        <f>G34-G48</f>
        <v>-120760</v>
      </c>
      <c r="H49" s="57" t="s">
        <v>20</v>
      </c>
    </row>
    <row r="52" spans="1:8" x14ac:dyDescent="0.25">
      <c r="B52" s="65" t="s">
        <v>69</v>
      </c>
    </row>
  </sheetData>
  <mergeCells count="15">
    <mergeCell ref="A49:F49"/>
    <mergeCell ref="B30:F30"/>
    <mergeCell ref="A34:F34"/>
    <mergeCell ref="A35:H35"/>
    <mergeCell ref="A36:A39"/>
    <mergeCell ref="B36:F39"/>
    <mergeCell ref="G36:G39"/>
    <mergeCell ref="A43:A46"/>
    <mergeCell ref="B43:F46"/>
    <mergeCell ref="G43:G46"/>
    <mergeCell ref="B8:G8"/>
    <mergeCell ref="A16:H16"/>
    <mergeCell ref="B17:F17"/>
    <mergeCell ref="B23:F23"/>
    <mergeCell ref="B26:F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9" workbookViewId="0">
      <selection activeCell="B27" sqref="B27:F27"/>
    </sheetView>
  </sheetViews>
  <sheetFormatPr defaultRowHeight="14.4" x14ac:dyDescent="0.3"/>
  <cols>
    <col min="2" max="2" width="32" customWidth="1"/>
    <col min="3" max="3" width="11.5546875" customWidth="1"/>
    <col min="4" max="4" width="11.33203125" customWidth="1"/>
    <col min="5" max="5" width="10.6640625" customWidth="1"/>
    <col min="6" max="6" width="11.33203125" customWidth="1"/>
    <col min="7" max="7" width="13" customWidth="1"/>
    <col min="8" max="8" width="32.33203125" customWidth="1"/>
  </cols>
  <sheetData>
    <row r="1" spans="1:8" x14ac:dyDescent="0.3">
      <c r="B1" s="69" t="s">
        <v>70</v>
      </c>
    </row>
    <row r="2" spans="1:8" ht="18" x14ac:dyDescent="0.35">
      <c r="A2" s="2"/>
      <c r="B2" s="2"/>
      <c r="C2" s="2"/>
      <c r="D2" s="2"/>
      <c r="E2" s="2"/>
      <c r="F2" s="70"/>
      <c r="G2" s="70"/>
      <c r="H2" s="1" t="s">
        <v>0</v>
      </c>
    </row>
    <row r="3" spans="1:8" ht="18" x14ac:dyDescent="0.35">
      <c r="A3" s="2"/>
      <c r="B3" s="2"/>
      <c r="C3" s="2"/>
      <c r="D3" s="2"/>
      <c r="E3" s="2"/>
      <c r="F3" s="70"/>
      <c r="G3" s="70"/>
      <c r="H3" s="1"/>
    </row>
    <row r="4" spans="1:8" ht="18" x14ac:dyDescent="0.35">
      <c r="A4" s="2"/>
      <c r="B4" s="2"/>
      <c r="C4" s="2"/>
      <c r="D4" s="2"/>
      <c r="E4" s="2"/>
      <c r="F4" s="70"/>
      <c r="G4" s="70"/>
      <c r="H4" s="1" t="s">
        <v>71</v>
      </c>
    </row>
    <row r="5" spans="1:8" ht="18" x14ac:dyDescent="0.35">
      <c r="A5" s="9"/>
      <c r="B5" s="2"/>
      <c r="C5" s="2"/>
      <c r="D5" s="2"/>
      <c r="E5" s="2"/>
      <c r="F5" s="70"/>
      <c r="G5" s="70"/>
      <c r="H5" s="70"/>
    </row>
    <row r="6" spans="1:8" x14ac:dyDescent="0.3">
      <c r="A6" s="2"/>
      <c r="B6" s="2"/>
      <c r="C6" s="2"/>
      <c r="D6" s="3" t="s">
        <v>2</v>
      </c>
      <c r="E6" s="3"/>
      <c r="F6" s="2"/>
      <c r="G6" s="2"/>
      <c r="H6" s="2"/>
    </row>
    <row r="7" spans="1:8" x14ac:dyDescent="0.3">
      <c r="A7" s="2"/>
      <c r="B7" s="2"/>
      <c r="C7" s="2"/>
      <c r="D7" s="3" t="s">
        <v>72</v>
      </c>
      <c r="E7" s="3"/>
      <c r="F7" s="2"/>
      <c r="G7" s="2"/>
      <c r="H7" s="2"/>
    </row>
    <row r="8" spans="1:8" x14ac:dyDescent="0.3">
      <c r="A8" s="2"/>
      <c r="B8" s="5"/>
      <c r="C8" s="120" t="s">
        <v>4</v>
      </c>
      <c r="D8" s="120"/>
      <c r="E8" s="120"/>
      <c r="F8" s="120"/>
      <c r="G8" s="120"/>
      <c r="H8" s="120"/>
    </row>
    <row r="9" spans="1:8" x14ac:dyDescent="0.3">
      <c r="A9" s="2"/>
      <c r="B9" s="2"/>
      <c r="C9" s="2"/>
      <c r="D9" s="4" t="s">
        <v>5</v>
      </c>
      <c r="E9" s="4"/>
      <c r="F9" s="2"/>
      <c r="G9" s="2"/>
      <c r="H9" s="2"/>
    </row>
    <row r="10" spans="1:8" x14ac:dyDescent="0.3">
      <c r="A10" s="2"/>
      <c r="B10" s="5"/>
      <c r="C10" s="5"/>
      <c r="D10" s="6" t="s">
        <v>6</v>
      </c>
      <c r="E10" s="7"/>
      <c r="F10" s="5"/>
      <c r="G10" s="5"/>
      <c r="H10" s="2"/>
    </row>
    <row r="11" spans="1:8" ht="18" x14ac:dyDescent="0.3">
      <c r="A11" s="10"/>
      <c r="B11" s="2"/>
      <c r="C11" s="2"/>
      <c r="D11" s="4" t="s">
        <v>7</v>
      </c>
      <c r="E11" s="4"/>
      <c r="F11" s="2"/>
      <c r="G11" s="2"/>
      <c r="H11" s="2"/>
    </row>
    <row r="12" spans="1:8" ht="18" x14ac:dyDescent="0.3">
      <c r="A12" s="11"/>
      <c r="B12" s="2"/>
      <c r="C12" s="2"/>
      <c r="D12" s="2"/>
      <c r="E12" s="2"/>
      <c r="F12" s="2"/>
      <c r="G12" s="2"/>
      <c r="H12" s="2"/>
    </row>
    <row r="13" spans="1:8" x14ac:dyDescent="0.3">
      <c r="A13" s="9"/>
      <c r="B13" s="2"/>
      <c r="C13" s="2"/>
      <c r="D13" s="2"/>
      <c r="E13" s="2"/>
      <c r="F13" s="2"/>
      <c r="G13" s="2"/>
      <c r="H13" s="12" t="s">
        <v>73</v>
      </c>
    </row>
    <row r="14" spans="1:8" x14ac:dyDescent="0.3">
      <c r="A14" s="2"/>
      <c r="B14" s="2"/>
      <c r="C14" s="2"/>
      <c r="D14" s="2"/>
      <c r="E14" s="2"/>
      <c r="F14" s="2"/>
      <c r="G14" s="2"/>
      <c r="H14" s="2"/>
    </row>
    <row r="15" spans="1:8" ht="27.6" x14ac:dyDescent="0.3">
      <c r="A15" s="13" t="s">
        <v>9</v>
      </c>
      <c r="B15" s="14" t="s">
        <v>74</v>
      </c>
      <c r="C15" s="14" t="s">
        <v>75</v>
      </c>
      <c r="D15" s="14" t="s">
        <v>76</v>
      </c>
      <c r="E15" s="14" t="s">
        <v>13</v>
      </c>
      <c r="F15" s="14" t="s">
        <v>14</v>
      </c>
      <c r="G15" s="14" t="s">
        <v>15</v>
      </c>
      <c r="H15" s="15" t="s">
        <v>16</v>
      </c>
    </row>
    <row r="16" spans="1:8" x14ac:dyDescent="0.3">
      <c r="A16" s="83" t="s">
        <v>17</v>
      </c>
      <c r="B16" s="84"/>
      <c r="C16" s="84"/>
      <c r="D16" s="84"/>
      <c r="E16" s="84"/>
      <c r="F16" s="84"/>
      <c r="G16" s="84"/>
      <c r="H16" s="85"/>
    </row>
    <row r="17" spans="1:8" x14ac:dyDescent="0.3">
      <c r="A17" s="16" t="s">
        <v>18</v>
      </c>
      <c r="B17" s="87" t="s">
        <v>19</v>
      </c>
      <c r="C17" s="88"/>
      <c r="D17" s="88"/>
      <c r="E17" s="88"/>
      <c r="F17" s="89"/>
      <c r="G17" s="17">
        <v>0</v>
      </c>
      <c r="H17" s="18" t="s">
        <v>20</v>
      </c>
    </row>
    <row r="18" spans="1:8" x14ac:dyDescent="0.3">
      <c r="A18" s="16" t="s">
        <v>31</v>
      </c>
      <c r="B18" s="71" t="s">
        <v>32</v>
      </c>
      <c r="C18" s="36"/>
      <c r="D18" s="37" t="s">
        <v>20</v>
      </c>
      <c r="E18" s="37"/>
      <c r="F18" s="72" t="s">
        <v>20</v>
      </c>
      <c r="G18" s="22">
        <v>11150</v>
      </c>
      <c r="H18" s="23" t="s">
        <v>20</v>
      </c>
    </row>
    <row r="19" spans="1:8" x14ac:dyDescent="0.3">
      <c r="A19" s="16" t="s">
        <v>34</v>
      </c>
      <c r="B19" s="87" t="s">
        <v>35</v>
      </c>
      <c r="C19" s="88"/>
      <c r="D19" s="88"/>
      <c r="E19" s="88"/>
      <c r="F19" s="89"/>
      <c r="G19" s="17">
        <v>0</v>
      </c>
      <c r="H19" s="18" t="s">
        <v>20</v>
      </c>
    </row>
    <row r="20" spans="1:8" x14ac:dyDescent="0.3">
      <c r="A20" s="45" t="s">
        <v>41</v>
      </c>
      <c r="B20" s="90" t="s">
        <v>77</v>
      </c>
      <c r="C20" s="91"/>
      <c r="D20" s="91"/>
      <c r="E20" s="91"/>
      <c r="F20" s="92"/>
      <c r="G20" s="46">
        <v>0</v>
      </c>
      <c r="H20" s="47" t="s">
        <v>20</v>
      </c>
    </row>
    <row r="21" spans="1:8" x14ac:dyDescent="0.3">
      <c r="A21" s="117" t="s">
        <v>58</v>
      </c>
      <c r="B21" s="118"/>
      <c r="C21" s="118"/>
      <c r="D21" s="118"/>
      <c r="E21" s="118"/>
      <c r="F21" s="119"/>
      <c r="G21" s="73">
        <v>0</v>
      </c>
      <c r="H21" s="74" t="s">
        <v>20</v>
      </c>
    </row>
    <row r="22" spans="1:8" x14ac:dyDescent="0.3">
      <c r="A22" s="123" t="s">
        <v>59</v>
      </c>
      <c r="B22" s="124"/>
      <c r="C22" s="124"/>
      <c r="D22" s="124"/>
      <c r="E22" s="124"/>
      <c r="F22" s="124"/>
      <c r="G22" s="124"/>
      <c r="H22" s="125"/>
    </row>
    <row r="23" spans="1:8" x14ac:dyDescent="0.3">
      <c r="A23" s="75">
        <v>1</v>
      </c>
      <c r="B23" s="126" t="s">
        <v>63</v>
      </c>
      <c r="C23" s="127"/>
      <c r="D23" s="127"/>
      <c r="E23" s="127"/>
      <c r="F23" s="128"/>
      <c r="G23" s="46">
        <v>39000</v>
      </c>
      <c r="H23" s="76"/>
    </row>
    <row r="24" spans="1:8" x14ac:dyDescent="0.3">
      <c r="A24" s="75">
        <v>2</v>
      </c>
      <c r="B24" s="126" t="s">
        <v>65</v>
      </c>
      <c r="C24" s="127"/>
      <c r="D24" s="127"/>
      <c r="E24" s="127"/>
      <c r="F24" s="128"/>
      <c r="G24" s="46">
        <v>10500</v>
      </c>
      <c r="H24" s="76"/>
    </row>
    <row r="25" spans="1:8" ht="15" thickBot="1" x14ac:dyDescent="0.35">
      <c r="A25" s="75">
        <v>3</v>
      </c>
      <c r="B25" s="126" t="s">
        <v>66</v>
      </c>
      <c r="C25" s="127"/>
      <c r="D25" s="127"/>
      <c r="E25" s="127"/>
      <c r="F25" s="128"/>
      <c r="G25" s="46">
        <v>6000</v>
      </c>
      <c r="H25" s="76"/>
    </row>
    <row r="26" spans="1:8" ht="15" thickBot="1" x14ac:dyDescent="0.35">
      <c r="A26" s="75">
        <v>4</v>
      </c>
      <c r="B26" s="126" t="s">
        <v>67</v>
      </c>
      <c r="C26" s="127"/>
      <c r="D26" s="127"/>
      <c r="E26" s="127"/>
      <c r="F26" s="128"/>
      <c r="G26" s="46">
        <v>11400</v>
      </c>
      <c r="H26" s="76"/>
    </row>
    <row r="27" spans="1:8" ht="15" thickBot="1" x14ac:dyDescent="0.35">
      <c r="A27" s="80">
        <v>5</v>
      </c>
      <c r="B27" s="129" t="s">
        <v>79</v>
      </c>
      <c r="C27" s="130"/>
      <c r="D27" s="130"/>
      <c r="E27" s="130"/>
      <c r="F27" s="131"/>
      <c r="G27" s="81">
        <v>15000</v>
      </c>
    </row>
    <row r="28" spans="1:8" ht="15" thickBot="1" x14ac:dyDescent="0.35">
      <c r="A28" s="117" t="s">
        <v>78</v>
      </c>
      <c r="B28" s="118"/>
      <c r="C28" s="118"/>
      <c r="D28" s="118"/>
      <c r="E28" s="118"/>
      <c r="F28" s="119"/>
      <c r="G28" s="77">
        <v>81900</v>
      </c>
      <c r="H28" s="78" t="s">
        <v>20</v>
      </c>
    </row>
    <row r="29" spans="1:8" ht="15" thickBot="1" x14ac:dyDescent="0.35">
      <c r="A29" s="117" t="s">
        <v>68</v>
      </c>
      <c r="B29" s="121"/>
      <c r="C29" s="121"/>
      <c r="D29" s="121"/>
      <c r="E29" s="121"/>
      <c r="F29" s="122"/>
      <c r="G29" s="73">
        <f>G21-G28</f>
        <v>-81900</v>
      </c>
      <c r="H29" s="74" t="s">
        <v>20</v>
      </c>
    </row>
  </sheetData>
  <mergeCells count="14">
    <mergeCell ref="A29:F29"/>
    <mergeCell ref="A28:F28"/>
    <mergeCell ref="A22:H22"/>
    <mergeCell ref="B23:F23"/>
    <mergeCell ref="B24:F24"/>
    <mergeCell ref="B25:F25"/>
    <mergeCell ref="B26:F26"/>
    <mergeCell ref="B27:F27"/>
    <mergeCell ref="A21:F21"/>
    <mergeCell ref="C8:H8"/>
    <mergeCell ref="A16:H16"/>
    <mergeCell ref="B17:F17"/>
    <mergeCell ref="B19:F19"/>
    <mergeCell ref="B20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Пользователь Windows</cp:lastModifiedBy>
  <cp:revision/>
  <dcterms:created xsi:type="dcterms:W3CDTF">2022-02-18T05:06:12Z</dcterms:created>
  <dcterms:modified xsi:type="dcterms:W3CDTF">2022-03-15T10:14:23Z</dcterms:modified>
  <cp:category/>
  <cp:contentStatus/>
</cp:coreProperties>
</file>