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7" i="1"/>
  <c r="H23" i="1" l="1"/>
  <c r="H31" i="1"/>
  <c r="G31" i="1"/>
  <c r="F23" i="1"/>
  <c r="F31" i="1" l="1"/>
  <c r="G7" i="1"/>
  <c r="G23" i="1" s="1"/>
</calcChain>
</file>

<file path=xl/sharedStrings.xml><?xml version="1.0" encoding="utf-8"?>
<sst xmlns="http://schemas.openxmlformats.org/spreadsheetml/2006/main" count="91" uniqueCount="57">
  <si>
    <t>ПК</t>
  </si>
  <si>
    <t>НОУТ БУК</t>
  </si>
  <si>
    <t>КВАДРОКОПТЕР</t>
  </si>
  <si>
    <t>ЭЛЕКТОРОСАМОКАТ</t>
  </si>
  <si>
    <t>ВЕЛОСИПЕД</t>
  </si>
  <si>
    <t>ПРЫЖОК С ПАРАШЮТОМ + ВИДЕООПЕРАТОР</t>
  </si>
  <si>
    <t>ВИДЕОКАРТА ИГРОВАЯ</t>
  </si>
  <si>
    <t>КЛАВИАТУРА ИГРОВАЯ</t>
  </si>
  <si>
    <t>АУДИОСИСТЕМА</t>
  </si>
  <si>
    <t>МОНИТОР</t>
  </si>
  <si>
    <t>ЭКШН КАМЕРА</t>
  </si>
  <si>
    <t>FPV И ДРОН РЕЙСИНГ (+ очки)</t>
  </si>
  <si>
    <t>DJI ROBOMASTER</t>
  </si>
  <si>
    <t>СПОРТИВНЫЙ ТРЕНАЖЕР</t>
  </si>
  <si>
    <t>СКУТЕР</t>
  </si>
  <si>
    <t>№</t>
  </si>
  <si>
    <t>НАИМЕНОВАНИЕ</t>
  </si>
  <si>
    <t>Карта Чарли</t>
  </si>
  <si>
    <t>Карта Читай город</t>
  </si>
  <si>
    <t>Карта Л.Этуаль</t>
  </si>
  <si>
    <t>Сотовая связь</t>
  </si>
  <si>
    <t>Карта Офис класс</t>
  </si>
  <si>
    <t>Марка и характеристики</t>
  </si>
  <si>
    <t>Ед. изм</t>
  </si>
  <si>
    <t>Соотношение рубля к ЦМЛ</t>
  </si>
  <si>
    <t>Цена рубли</t>
  </si>
  <si>
    <t>Стоимость баллы</t>
  </si>
  <si>
    <t>Стоимость ЦМЛ</t>
  </si>
  <si>
    <t>Бюджет баллов</t>
  </si>
  <si>
    <t>Разыгрывается штук</t>
  </si>
  <si>
    <t>ПК DEXP Atlas H299 [Intel Core i5 10400, 6x2900 МГц, 16 ГБ DDR4, SSD 240 ГБ</t>
  </si>
  <si>
    <t>Смартфон</t>
  </si>
  <si>
    <t>шт</t>
  </si>
  <si>
    <t>Общий коэффициент конвертации баллов в ЦМЛ</t>
  </si>
  <si>
    <t>1 ЦМЛ = 1.67 рубля</t>
  </si>
  <si>
    <t>Ноутбук Acer Aspire 3 A315-34-C1QD черный [Full HD (1920x1080), TN+film, Intel Celeron N4000, 2 х 1.1 ГГц, RAM 4 ГБ, SSD 128 ГБ, Intel UHD Graphics 600 , Wi-Fi, DOS]</t>
  </si>
  <si>
    <t xml:space="preserve">
Квадрокоптер JJRC X9PS серый [полет - 18 мин, радиус действия - 1000 м, камера, пульт ДУ]</t>
  </si>
  <si>
    <t xml:space="preserve">
Электросамокат HIPER Slim VX560 Black серый [диаметр колес 6", 5", до 100 кг, 20 км/ч, 4000 мА*ч, до 18 км]</t>
  </si>
  <si>
    <t>Горный Велосипед RUSH HOUR 6000, 26, 2021</t>
  </si>
  <si>
    <t xml:space="preserve">
Видеокарта PowerColor AMD Radeon RX 550 Red Dragon [AXRX 550 4GBD5-DH] [PCI-E 3.0, 4 ГБ GDDR5, 128 бит, 1071 МГц, DVI-D, DisplayPort, HDMI]</t>
  </si>
  <si>
    <t xml:space="preserve">
Клавиатура+мышь проводная Cougar DEATHFIRE EX [подсветка, кнопок мыши - 6 шт, оптическая светодиодная, USB, Fn, черный]</t>
  </si>
  <si>
    <t xml:space="preserve">
Умная колонка Яндекс станция Мини белый [3 Вт, Bluetooth, Wi-Fi 4.2, AUX, голосовой помощник Алиса]</t>
  </si>
  <si>
    <t xml:space="preserve">
19.5" Монитор HP V20 черный [1600x900@60 Гц, TN, 5 мс, 600 : 1, 200 Кд/м², 90°/65°, HDMI, VGA (D-sub)]</t>
  </si>
  <si>
    <t xml:space="preserve">
Экшн-камера SJCAM SJ10PRO Black черный [12 Мп, 3840x2160 60 кадр./сек, экран, 1300 мА*ч]</t>
  </si>
  <si>
    <t>RoboMaster S1</t>
  </si>
  <si>
    <t>Скамья со стойками Torneo Liberta</t>
  </si>
  <si>
    <t xml:space="preserve">
Смартфон Samsung Galaxy A12 64 ГБ черный (А125F) [8x2.3 ГГц, 1.8 ГГц, 4 Гб, 2 SIM, PLS, 1600x720, камера 48+5+2+2 Мп, NFC, 4G, GPS, 5000 мА*ч]</t>
  </si>
  <si>
    <t>HONDA DIO 50 SR/COM (AF-35)</t>
  </si>
  <si>
    <t>Готовый FPV набор Cinewhoop PRO</t>
  </si>
  <si>
    <t>Абонетская плата</t>
  </si>
  <si>
    <t>Подарочная карта на приобретение продукции</t>
  </si>
  <si>
    <t>125, 16 коп</t>
  </si>
  <si>
    <t>401905 (основано на практике и умножено на коээфициент рисков 1,2)</t>
  </si>
  <si>
    <t xml:space="preserve">Соотношение ЦМЛ к Рублю </t>
  </si>
  <si>
    <t xml:space="preserve">ДАННАЯ СМЕТА ВХОДИТ В ОСНОВНУЮ СМЕТУ СТРАТЕГИИ №1-1 Таганрог, ЯВЛЯЕТСЯ РАЗВЕРНУТОЙ ПОДГРУППОЙ </t>
  </si>
  <si>
    <t>Стоимость мотвации 1 задания стратегии №1-1</t>
  </si>
  <si>
    <t>Бюджет ЦМЛ (ед.изм. ЦМЛ)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</si>
</sst>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5" xfId="0" applyFill="1" applyBorder="1"/>
    <xf numFmtId="0" fontId="0" fillId="0" borderId="10" xfId="0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4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1" fontId="0" fillId="3" borderId="4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/>
    <xf numFmtId="0" fontId="1" fillId="4" borderId="1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wrapText="1"/>
    </xf>
    <xf numFmtId="0" fontId="7" fillId="2" borderId="12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topLeftCell="B1" zoomScale="85" zoomScaleNormal="85" workbookViewId="0">
      <selection activeCell="K6" sqref="K6"/>
    </sheetView>
  </sheetViews>
  <sheetFormatPr defaultRowHeight="14.4" x14ac:dyDescent="0.3"/>
  <cols>
    <col min="3" max="3" width="41.21875" customWidth="1"/>
    <col min="4" max="4" width="62.109375" style="60" customWidth="1"/>
    <col min="5" max="6" width="14" style="8" customWidth="1"/>
    <col min="7" max="7" width="12.6640625" customWidth="1"/>
    <col min="8" max="8" width="17.6640625" customWidth="1"/>
    <col min="9" max="9" width="12.44140625" customWidth="1"/>
    <col min="10" max="10" width="20.77734375" customWidth="1"/>
  </cols>
  <sheetData>
    <row r="1" spans="2:10" ht="21" x14ac:dyDescent="0.4">
      <c r="B1" s="61" t="s">
        <v>54</v>
      </c>
      <c r="C1" s="62"/>
      <c r="D1" s="63"/>
      <c r="E1" s="38"/>
      <c r="F1" s="38"/>
      <c r="G1" s="64"/>
      <c r="H1" s="65"/>
      <c r="I1" s="66"/>
      <c r="J1" s="39"/>
    </row>
    <row r="2" spans="2:10" x14ac:dyDescent="0.3">
      <c r="B2" s="31" t="s">
        <v>55</v>
      </c>
      <c r="C2" s="31"/>
      <c r="D2" s="52" t="s">
        <v>51</v>
      </c>
      <c r="E2" s="38"/>
      <c r="F2" s="38"/>
      <c r="G2" s="39"/>
      <c r="H2" s="39"/>
      <c r="I2" s="39"/>
      <c r="J2" s="39"/>
    </row>
    <row r="3" spans="2:10" ht="28.8" x14ac:dyDescent="0.3">
      <c r="B3" s="32" t="s">
        <v>28</v>
      </c>
      <c r="C3" s="32"/>
      <c r="D3" s="53" t="s">
        <v>52</v>
      </c>
      <c r="E3" s="38"/>
      <c r="F3" s="40"/>
      <c r="G3" s="39"/>
      <c r="H3" s="39"/>
      <c r="I3" s="39"/>
      <c r="J3" s="39"/>
    </row>
    <row r="4" spans="2:10" x14ac:dyDescent="0.3">
      <c r="B4" s="32" t="s">
        <v>56</v>
      </c>
      <c r="C4" s="32"/>
      <c r="D4" s="53">
        <v>160762</v>
      </c>
      <c r="E4" s="38"/>
      <c r="F4" s="38"/>
      <c r="G4" s="39"/>
      <c r="H4" s="39"/>
      <c r="I4" s="39"/>
      <c r="J4" s="39"/>
    </row>
    <row r="5" spans="2:10" ht="15" thickBot="1" x14ac:dyDescent="0.35">
      <c r="B5" s="67" t="s">
        <v>33</v>
      </c>
      <c r="C5" s="67"/>
      <c r="D5" s="54">
        <v>2.5</v>
      </c>
      <c r="E5" s="41"/>
      <c r="F5" s="41"/>
      <c r="G5" s="42"/>
      <c r="H5" s="42"/>
      <c r="I5" s="42"/>
      <c r="J5" s="42"/>
    </row>
    <row r="6" spans="2:10" ht="29.4" thickBot="1" x14ac:dyDescent="0.35">
      <c r="B6" s="34" t="s">
        <v>15</v>
      </c>
      <c r="C6" s="68" t="s">
        <v>16</v>
      </c>
      <c r="D6" s="34" t="s">
        <v>22</v>
      </c>
      <c r="E6" s="35" t="s">
        <v>23</v>
      </c>
      <c r="F6" s="43" t="s">
        <v>25</v>
      </c>
      <c r="G6" s="35" t="s">
        <v>26</v>
      </c>
      <c r="H6" s="36" t="s">
        <v>27</v>
      </c>
      <c r="I6" s="70" t="s">
        <v>29</v>
      </c>
      <c r="J6" s="37" t="s">
        <v>53</v>
      </c>
    </row>
    <row r="7" spans="2:10" ht="25.8" customHeight="1" x14ac:dyDescent="0.3">
      <c r="B7" s="29">
        <v>1</v>
      </c>
      <c r="C7" s="30" t="s">
        <v>0</v>
      </c>
      <c r="D7" s="55" t="s">
        <v>30</v>
      </c>
      <c r="E7" s="30" t="s">
        <v>32</v>
      </c>
      <c r="F7" s="44">
        <v>32000</v>
      </c>
      <c r="G7" s="30">
        <f>H7*D5</f>
        <v>31250</v>
      </c>
      <c r="H7" s="30">
        <v>12500</v>
      </c>
      <c r="I7" s="30">
        <v>1</v>
      </c>
      <c r="J7" s="33">
        <f>F7/H7</f>
        <v>2.56</v>
      </c>
    </row>
    <row r="8" spans="2:10" ht="43.8" customHeight="1" x14ac:dyDescent="0.3">
      <c r="B8" s="11">
        <v>2</v>
      </c>
      <c r="C8" s="9" t="s">
        <v>1</v>
      </c>
      <c r="D8" s="23" t="s">
        <v>35</v>
      </c>
      <c r="E8" s="23" t="s">
        <v>32</v>
      </c>
      <c r="F8" s="45">
        <v>23000</v>
      </c>
      <c r="G8" s="9">
        <v>25000</v>
      </c>
      <c r="H8" s="10">
        <v>10000</v>
      </c>
      <c r="I8" s="10">
        <v>1</v>
      </c>
      <c r="J8" s="22">
        <f t="shared" ref="J8:J22" si="0">F8/H8</f>
        <v>2.2999999999999998</v>
      </c>
    </row>
    <row r="9" spans="2:10" ht="43.2" x14ac:dyDescent="0.3">
      <c r="B9" s="11">
        <v>3</v>
      </c>
      <c r="C9" s="9" t="s">
        <v>2</v>
      </c>
      <c r="D9" s="23" t="s">
        <v>36</v>
      </c>
      <c r="E9" s="9" t="s">
        <v>32</v>
      </c>
      <c r="F9" s="45">
        <v>17000</v>
      </c>
      <c r="G9" s="9">
        <v>18750</v>
      </c>
      <c r="H9" s="9">
        <v>7500</v>
      </c>
      <c r="I9" s="9">
        <v>1</v>
      </c>
      <c r="J9" s="22">
        <f t="shared" si="0"/>
        <v>2.2666666666666666</v>
      </c>
    </row>
    <row r="10" spans="2:10" ht="43.2" x14ac:dyDescent="0.3">
      <c r="B10" s="11">
        <v>4</v>
      </c>
      <c r="C10" s="9" t="s">
        <v>3</v>
      </c>
      <c r="D10" s="23" t="s">
        <v>37</v>
      </c>
      <c r="E10" s="23" t="s">
        <v>32</v>
      </c>
      <c r="F10" s="45">
        <v>12000</v>
      </c>
      <c r="G10" s="9">
        <v>12500</v>
      </c>
      <c r="H10" s="9">
        <v>5000</v>
      </c>
      <c r="I10" s="9">
        <v>1</v>
      </c>
      <c r="J10" s="22">
        <f t="shared" si="0"/>
        <v>2.4</v>
      </c>
    </row>
    <row r="11" spans="2:10" ht="19.8" customHeight="1" x14ac:dyDescent="0.3">
      <c r="B11" s="11">
        <v>5</v>
      </c>
      <c r="C11" s="9" t="s">
        <v>4</v>
      </c>
      <c r="D11" s="23" t="s">
        <v>38</v>
      </c>
      <c r="E11" s="9" t="s">
        <v>32</v>
      </c>
      <c r="F11" s="45">
        <v>12000</v>
      </c>
      <c r="G11" s="9">
        <v>12500</v>
      </c>
      <c r="H11" s="9">
        <v>5000</v>
      </c>
      <c r="I11" s="9">
        <v>1</v>
      </c>
      <c r="J11" s="22">
        <f t="shared" si="0"/>
        <v>2.4</v>
      </c>
    </row>
    <row r="12" spans="2:10" ht="26.4" customHeight="1" x14ac:dyDescent="0.3">
      <c r="B12" s="11">
        <v>6</v>
      </c>
      <c r="C12" s="9" t="s">
        <v>5</v>
      </c>
      <c r="D12" s="9"/>
      <c r="E12" s="23" t="s">
        <v>32</v>
      </c>
      <c r="F12" s="45">
        <v>8500</v>
      </c>
      <c r="G12" s="9">
        <v>7500</v>
      </c>
      <c r="H12" s="9">
        <v>3000</v>
      </c>
      <c r="I12" s="9">
        <v>1</v>
      </c>
      <c r="J12" s="22">
        <f t="shared" si="0"/>
        <v>2.8333333333333335</v>
      </c>
    </row>
    <row r="13" spans="2:10" ht="13.2" customHeight="1" x14ac:dyDescent="0.3">
      <c r="B13" s="11">
        <v>7</v>
      </c>
      <c r="C13" s="9" t="s">
        <v>6</v>
      </c>
      <c r="D13" s="23" t="s">
        <v>39</v>
      </c>
      <c r="E13" s="9" t="s">
        <v>32</v>
      </c>
      <c r="F13" s="45">
        <v>14000</v>
      </c>
      <c r="G13" s="9">
        <v>12500</v>
      </c>
      <c r="H13" s="9">
        <v>5000</v>
      </c>
      <c r="I13" s="9">
        <v>1</v>
      </c>
      <c r="J13" s="22">
        <f t="shared" si="0"/>
        <v>2.8</v>
      </c>
    </row>
    <row r="14" spans="2:10" ht="43.2" x14ac:dyDescent="0.3">
      <c r="B14" s="11">
        <v>8</v>
      </c>
      <c r="C14" s="9" t="s">
        <v>7</v>
      </c>
      <c r="D14" s="23" t="s">
        <v>40</v>
      </c>
      <c r="E14" s="23" t="s">
        <v>32</v>
      </c>
      <c r="F14" s="45">
        <v>3200</v>
      </c>
      <c r="G14" s="9">
        <v>6250</v>
      </c>
      <c r="H14" s="9">
        <v>2500</v>
      </c>
      <c r="I14" s="9">
        <v>1</v>
      </c>
      <c r="J14" s="22">
        <f t="shared" si="0"/>
        <v>1.28</v>
      </c>
    </row>
    <row r="15" spans="2:10" ht="43.2" x14ac:dyDescent="0.3">
      <c r="B15" s="11">
        <v>9</v>
      </c>
      <c r="C15" s="9" t="s">
        <v>8</v>
      </c>
      <c r="D15" s="23" t="s">
        <v>41</v>
      </c>
      <c r="E15" s="9" t="s">
        <v>32</v>
      </c>
      <c r="F15" s="45">
        <v>5000</v>
      </c>
      <c r="G15" s="9">
        <v>6250</v>
      </c>
      <c r="H15" s="9">
        <v>2500</v>
      </c>
      <c r="I15" s="9">
        <v>1</v>
      </c>
      <c r="J15" s="22">
        <f t="shared" si="0"/>
        <v>2</v>
      </c>
    </row>
    <row r="16" spans="2:10" ht="43.2" x14ac:dyDescent="0.3">
      <c r="B16" s="11">
        <v>10</v>
      </c>
      <c r="C16" s="9" t="s">
        <v>9</v>
      </c>
      <c r="D16" s="23" t="s">
        <v>42</v>
      </c>
      <c r="E16" s="23" t="s">
        <v>32</v>
      </c>
      <c r="F16" s="45">
        <v>8000</v>
      </c>
      <c r="G16" s="9">
        <v>9375</v>
      </c>
      <c r="H16" s="9">
        <v>3750</v>
      </c>
      <c r="I16" s="9">
        <v>1</v>
      </c>
      <c r="J16" s="22">
        <f t="shared" si="0"/>
        <v>2.1333333333333333</v>
      </c>
    </row>
    <row r="17" spans="2:10" ht="43.2" x14ac:dyDescent="0.3">
      <c r="B17" s="11">
        <v>11</v>
      </c>
      <c r="C17" s="9" t="s">
        <v>10</v>
      </c>
      <c r="D17" s="23" t="s">
        <v>43</v>
      </c>
      <c r="E17" s="9" t="s">
        <v>32</v>
      </c>
      <c r="F17" s="45">
        <v>18000</v>
      </c>
      <c r="G17" s="9">
        <v>18750</v>
      </c>
      <c r="H17" s="9">
        <v>7500</v>
      </c>
      <c r="I17" s="9">
        <v>1</v>
      </c>
      <c r="J17" s="22">
        <f t="shared" si="0"/>
        <v>2.4</v>
      </c>
    </row>
    <row r="18" spans="2:10" x14ac:dyDescent="0.3">
      <c r="B18" s="11">
        <v>12</v>
      </c>
      <c r="C18" s="23" t="s">
        <v>11</v>
      </c>
      <c r="D18" s="23" t="s">
        <v>48</v>
      </c>
      <c r="E18" s="23" t="s">
        <v>32</v>
      </c>
      <c r="F18" s="45">
        <v>30000</v>
      </c>
      <c r="G18" s="9">
        <v>84375</v>
      </c>
      <c r="H18" s="9">
        <v>33750</v>
      </c>
      <c r="I18" s="9">
        <v>2</v>
      </c>
      <c r="J18" s="22">
        <f t="shared" si="0"/>
        <v>0.88888888888888884</v>
      </c>
    </row>
    <row r="19" spans="2:10" x14ac:dyDescent="0.3">
      <c r="B19" s="11">
        <v>13</v>
      </c>
      <c r="C19" s="9" t="s">
        <v>12</v>
      </c>
      <c r="D19" s="23" t="s">
        <v>44</v>
      </c>
      <c r="E19" s="9" t="s">
        <v>32</v>
      </c>
      <c r="F19" s="45">
        <v>47990</v>
      </c>
      <c r="G19" s="9">
        <v>31250</v>
      </c>
      <c r="H19" s="9">
        <v>12500</v>
      </c>
      <c r="I19" s="9">
        <v>1</v>
      </c>
      <c r="J19" s="22">
        <f t="shared" si="0"/>
        <v>3.8391999999999999</v>
      </c>
    </row>
    <row r="20" spans="2:10" x14ac:dyDescent="0.3">
      <c r="B20" s="11">
        <v>14</v>
      </c>
      <c r="C20" s="9" t="s">
        <v>13</v>
      </c>
      <c r="D20" s="23" t="s">
        <v>45</v>
      </c>
      <c r="E20" s="23" t="s">
        <v>32</v>
      </c>
      <c r="F20" s="45">
        <v>14000</v>
      </c>
      <c r="G20" s="9">
        <v>18750</v>
      </c>
      <c r="H20" s="9">
        <v>7500</v>
      </c>
      <c r="I20" s="9">
        <v>1</v>
      </c>
      <c r="J20" s="22">
        <f t="shared" si="0"/>
        <v>1.8666666666666667</v>
      </c>
    </row>
    <row r="21" spans="2:10" ht="57.6" x14ac:dyDescent="0.3">
      <c r="B21" s="11">
        <v>15</v>
      </c>
      <c r="C21" s="21" t="s">
        <v>31</v>
      </c>
      <c r="D21" s="56" t="s">
        <v>46</v>
      </c>
      <c r="E21" s="9" t="s">
        <v>32</v>
      </c>
      <c r="F21" s="46">
        <v>12300</v>
      </c>
      <c r="G21" s="9">
        <v>18750</v>
      </c>
      <c r="H21" s="21">
        <v>7500</v>
      </c>
      <c r="I21" s="21">
        <v>1</v>
      </c>
      <c r="J21" s="22">
        <f t="shared" si="0"/>
        <v>1.64</v>
      </c>
    </row>
    <row r="22" spans="2:10" ht="15" thickBot="1" x14ac:dyDescent="0.35">
      <c r="B22" s="26">
        <v>16</v>
      </c>
      <c r="C22" s="12" t="s">
        <v>14</v>
      </c>
      <c r="D22" s="24" t="s">
        <v>47</v>
      </c>
      <c r="E22" s="24" t="s">
        <v>32</v>
      </c>
      <c r="F22" s="47">
        <v>33000</v>
      </c>
      <c r="G22" s="12">
        <v>31250</v>
      </c>
      <c r="H22" s="12">
        <v>12500</v>
      </c>
      <c r="I22" s="12">
        <v>1</v>
      </c>
      <c r="J22" s="22">
        <f t="shared" si="0"/>
        <v>2.64</v>
      </c>
    </row>
    <row r="23" spans="2:10" x14ac:dyDescent="0.3">
      <c r="B23" s="13"/>
      <c r="C23" s="13"/>
      <c r="D23" s="13"/>
      <c r="E23" s="13"/>
      <c r="F23" s="44">
        <f>SUM(F7:F22)+30000</f>
        <v>319990</v>
      </c>
      <c r="G23" s="25">
        <f>SUM(G7:G22)</f>
        <v>345000</v>
      </c>
      <c r="H23" s="25">
        <f>SUM(H7:H22)</f>
        <v>138000</v>
      </c>
      <c r="I23" s="13"/>
    </row>
    <row r="24" spans="2:10" ht="15" thickBot="1" x14ac:dyDescent="0.35">
      <c r="B24" s="8"/>
      <c r="C24" s="8"/>
      <c r="D24" s="57"/>
      <c r="G24" s="8"/>
      <c r="H24" s="7"/>
      <c r="I24" s="13"/>
    </row>
    <row r="25" spans="2:10" ht="28.8" x14ac:dyDescent="0.3">
      <c r="B25" s="1" t="s">
        <v>15</v>
      </c>
      <c r="C25" s="2" t="s">
        <v>16</v>
      </c>
      <c r="D25" s="14"/>
      <c r="E25" s="2" t="s">
        <v>23</v>
      </c>
      <c r="F25" s="48" t="s">
        <v>25</v>
      </c>
      <c r="G25" s="2" t="s">
        <v>26</v>
      </c>
      <c r="H25" s="19" t="s">
        <v>27</v>
      </c>
      <c r="I25" s="69" t="s">
        <v>29</v>
      </c>
      <c r="J25" s="20" t="s">
        <v>24</v>
      </c>
    </row>
    <row r="26" spans="2:10" x14ac:dyDescent="0.3">
      <c r="B26" s="3">
        <v>1</v>
      </c>
      <c r="C26" s="4" t="s">
        <v>17</v>
      </c>
      <c r="D26" s="58" t="s">
        <v>50</v>
      </c>
      <c r="E26" s="15" t="s">
        <v>32</v>
      </c>
      <c r="F26" s="49">
        <v>10000</v>
      </c>
      <c r="G26" s="15">
        <v>15000</v>
      </c>
      <c r="H26" s="17">
        <v>6000</v>
      </c>
      <c r="I26" s="17">
        <v>20</v>
      </c>
      <c r="J26" s="22" t="s">
        <v>34</v>
      </c>
    </row>
    <row r="27" spans="2:10" x14ac:dyDescent="0.3">
      <c r="B27" s="3">
        <v>2</v>
      </c>
      <c r="C27" s="4" t="s">
        <v>18</v>
      </c>
      <c r="D27" s="58" t="s">
        <v>50</v>
      </c>
      <c r="E27" s="15" t="s">
        <v>32</v>
      </c>
      <c r="F27" s="49">
        <v>10000</v>
      </c>
      <c r="G27" s="15">
        <v>15000</v>
      </c>
      <c r="H27" s="17">
        <v>6000</v>
      </c>
      <c r="I27" s="17">
        <v>20</v>
      </c>
      <c r="J27" s="22" t="s">
        <v>34</v>
      </c>
    </row>
    <row r="28" spans="2:10" x14ac:dyDescent="0.3">
      <c r="B28" s="3">
        <v>3</v>
      </c>
      <c r="C28" s="4" t="s">
        <v>19</v>
      </c>
      <c r="D28" s="58" t="s">
        <v>50</v>
      </c>
      <c r="E28" s="15" t="s">
        <v>32</v>
      </c>
      <c r="F28" s="49">
        <v>5000</v>
      </c>
      <c r="G28" s="15">
        <v>7500</v>
      </c>
      <c r="H28" s="17">
        <v>3000</v>
      </c>
      <c r="I28" s="17">
        <v>10</v>
      </c>
      <c r="J28" s="22" t="s">
        <v>34</v>
      </c>
    </row>
    <row r="29" spans="2:10" x14ac:dyDescent="0.3">
      <c r="B29" s="3">
        <v>4</v>
      </c>
      <c r="C29" s="4" t="s">
        <v>20</v>
      </c>
      <c r="D29" s="58" t="s">
        <v>49</v>
      </c>
      <c r="E29" s="15" t="s">
        <v>32</v>
      </c>
      <c r="F29" s="49">
        <v>10000</v>
      </c>
      <c r="G29" s="15">
        <v>15000</v>
      </c>
      <c r="H29" s="17">
        <v>3000</v>
      </c>
      <c r="I29" s="17">
        <v>20</v>
      </c>
      <c r="J29" s="22" t="s">
        <v>34</v>
      </c>
    </row>
    <row r="30" spans="2:10" ht="15" thickBot="1" x14ac:dyDescent="0.35">
      <c r="B30" s="5">
        <v>5</v>
      </c>
      <c r="C30" s="6" t="s">
        <v>21</v>
      </c>
      <c r="D30" s="59" t="s">
        <v>50</v>
      </c>
      <c r="E30" s="16" t="s">
        <v>32</v>
      </c>
      <c r="F30" s="50">
        <v>8000</v>
      </c>
      <c r="G30" s="16">
        <v>12000</v>
      </c>
      <c r="H30" s="18">
        <v>4800</v>
      </c>
      <c r="I30" s="18">
        <v>16</v>
      </c>
      <c r="J30" s="28" t="s">
        <v>34</v>
      </c>
    </row>
    <row r="31" spans="2:10" x14ac:dyDescent="0.3">
      <c r="F31" s="51">
        <f>SUM(F26:F30)</f>
        <v>43000</v>
      </c>
      <c r="G31" s="27">
        <f>SUM(G26:G30)</f>
        <v>64500</v>
      </c>
      <c r="H31" s="27">
        <f>SUM(H26:H30)</f>
        <v>22800</v>
      </c>
    </row>
  </sheetData>
  <mergeCells count="5">
    <mergeCell ref="B3:C3"/>
    <mergeCell ref="B4:C4"/>
    <mergeCell ref="B5:C5"/>
    <mergeCell ref="B1:D1"/>
    <mergeCell ref="G1:I1"/>
  </mergeCells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2021-12-07T07:04:53Z</dcterms:modified>
</cp:coreProperties>
</file>