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90" yWindow="90" windowWidth="15450" windowHeight="9675"/>
  </bookViews>
  <sheets>
    <sheet name="ФНБ" sheetId="1" r:id="rId1"/>
  </sheets>
  <definedNames>
    <definedName name="_xlnm.Print_Area" localSheetId="0">ФНБ!$A$1:$R$42</definedName>
  </definedNames>
  <calcPr calcId="145621"/>
</workbook>
</file>

<file path=xl/calcChain.xml><?xml version="1.0" encoding="utf-8"?>
<calcChain xmlns="http://schemas.openxmlformats.org/spreadsheetml/2006/main">
  <c r="L27" i="1" l="1"/>
  <c r="H27" i="1"/>
  <c r="H18" i="1"/>
  <c r="P18" i="1" l="1"/>
  <c r="D27" i="1" l="1"/>
  <c r="L18" i="1"/>
  <c r="D18" i="1"/>
  <c r="D26" i="1" l="1"/>
  <c r="L29" i="1" l="1"/>
  <c r="H19" i="1"/>
  <c r="L28" i="1" l="1"/>
  <c r="L26" i="1"/>
  <c r="L25" i="1"/>
  <c r="H26" i="1"/>
  <c r="H25" i="1"/>
  <c r="D25" i="1"/>
  <c r="P17" i="1"/>
  <c r="P16" i="1"/>
  <c r="D17" i="1"/>
  <c r="D16" i="1"/>
  <c r="H16" i="1"/>
  <c r="H17" i="1"/>
  <c r="H15" i="1" l="1"/>
  <c r="H24" i="1" l="1"/>
  <c r="L31" i="1" l="1"/>
  <c r="C35" i="1" l="1"/>
</calcChain>
</file>

<file path=xl/sharedStrings.xml><?xml version="1.0" encoding="utf-8"?>
<sst xmlns="http://schemas.openxmlformats.org/spreadsheetml/2006/main" count="82" uniqueCount="43">
  <si>
    <t>"Франко-нефтебаза"  (самовывоз).</t>
  </si>
  <si>
    <t xml:space="preserve">Наименование </t>
  </si>
  <si>
    <t>Наличие</t>
  </si>
  <si>
    <t>Култукская НБ</t>
  </si>
  <si>
    <t>Жилкинская НБ</t>
  </si>
  <si>
    <t>Харикская НБ</t>
  </si>
  <si>
    <t>Тулунская НБ</t>
  </si>
  <si>
    <t>Нижнеудинская НБ</t>
  </si>
  <si>
    <t>нефтепродуктов</t>
  </si>
  <si>
    <t>акциза</t>
  </si>
  <si>
    <t>Цена</t>
  </si>
  <si>
    <t>без НДС</t>
  </si>
  <si>
    <t>с НДС</t>
  </si>
  <si>
    <t>с акцизом</t>
  </si>
  <si>
    <t>Вихоревская НБ</t>
  </si>
  <si>
    <t>руб./тн</t>
  </si>
  <si>
    <t xml:space="preserve">Дизтопливо ЕВРО класс 2 (зимнее) </t>
  </si>
  <si>
    <t>Дизтопливо ЕВРО класс 4 (арктическое)</t>
  </si>
  <si>
    <t xml:space="preserve">Дизтопливо класс 5, вид 4 (арктическое)    </t>
  </si>
  <si>
    <t>СОГЛАСОВАНО:</t>
  </si>
  <si>
    <t>Бензин автомобильный АИ-100-К5</t>
  </si>
  <si>
    <t>Дизтопливо ЕВРО сорт С (летнее)</t>
  </si>
  <si>
    <t>Дизтопливо ЕВРО класс 2 (зимнее)</t>
  </si>
  <si>
    <t xml:space="preserve">и ценообразования </t>
  </si>
  <si>
    <t>Усть-Кутская НБ</t>
  </si>
  <si>
    <t xml:space="preserve">                                                           цен реализации нефтепродуктов потребителям  мелким оптом на условиях  </t>
  </si>
  <si>
    <t xml:space="preserve">          П Р Е Й С К У Р А Н Т </t>
  </si>
  <si>
    <t xml:space="preserve">                      "Франко-нефтебаза"  (самовывоз).</t>
  </si>
  <si>
    <t xml:space="preserve">     АО "Иркутскнефтепродукт"</t>
  </si>
  <si>
    <t>УТВЕРЖДАЮ:</t>
  </si>
  <si>
    <t>по экономике и финансам</t>
  </si>
  <si>
    <t>Бензин АИ-100-К5</t>
  </si>
  <si>
    <t>Бензин АИ-95-К5</t>
  </si>
  <si>
    <t>Бензин АИ-92-К5</t>
  </si>
  <si>
    <t>Н.Ю. Таракановская</t>
  </si>
  <si>
    <t>по оптовым продажам и логистике</t>
  </si>
  <si>
    <t xml:space="preserve">Заместитель генерального директора </t>
  </si>
  <si>
    <t>В.А. Тарасевич</t>
  </si>
  <si>
    <t>И.В. Васильева</t>
  </si>
  <si>
    <t>Генеральный директор</t>
  </si>
  <si>
    <t>______________  О.В. Сакирко</t>
  </si>
  <si>
    <t xml:space="preserve">Начальник сектора мониторинга рынка </t>
  </si>
  <si>
    <t>Вводится с 27.05.2026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</si>
</sst>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  <charset val="204"/>
    </font>
    <font>
      <sz val="18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6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5" fillId="0" borderId="0" xfId="0" applyNumberFormat="1" applyFont="1" applyFill="1" applyBorder="1" applyAlignment="1">
      <alignment horizontal="left" vertical="center"/>
    </xf>
    <xf numFmtId="14" fontId="5" fillId="0" borderId="0" xfId="0" applyNumberFormat="1" applyFont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horizontal="center"/>
    </xf>
    <xf numFmtId="4" fontId="5" fillId="0" borderId="4" xfId="0" applyNumberFormat="1" applyFont="1" applyFill="1" applyBorder="1" applyAlignment="1">
      <alignment horizontal="center"/>
    </xf>
    <xf numFmtId="4" fontId="5" fillId="0" borderId="5" xfId="0" applyNumberFormat="1" applyFont="1" applyFill="1" applyBorder="1" applyAlignment="1">
      <alignment horizontal="center"/>
    </xf>
    <xf numFmtId="0" fontId="1" fillId="0" borderId="0" xfId="0" applyFont="1" applyFill="1"/>
    <xf numFmtId="0" fontId="5" fillId="0" borderId="0" xfId="0" applyFont="1" applyFill="1"/>
    <xf numFmtId="0" fontId="7" fillId="0" borderId="0" xfId="0" applyFont="1" applyFill="1"/>
    <xf numFmtId="0" fontId="5" fillId="0" borderId="6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4" fontId="5" fillId="0" borderId="7" xfId="0" applyNumberFormat="1" applyFont="1" applyFill="1" applyBorder="1" applyAlignment="1">
      <alignment horizontal="center" vertical="center"/>
    </xf>
    <xf numFmtId="4" fontId="5" fillId="0" borderId="8" xfId="0" applyNumberFormat="1" applyFont="1" applyFill="1" applyBorder="1" applyAlignment="1">
      <alignment horizontal="center" vertical="center"/>
    </xf>
    <xf numFmtId="4" fontId="1" fillId="0" borderId="0" xfId="0" applyNumberFormat="1" applyFont="1" applyFill="1"/>
    <xf numFmtId="0" fontId="4" fillId="0" borderId="0" xfId="0" applyFont="1" applyFill="1"/>
    <xf numFmtId="0" fontId="5" fillId="0" borderId="4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/>
    </xf>
    <xf numFmtId="4" fontId="1" fillId="0" borderId="0" xfId="0" applyNumberFormat="1" applyFont="1"/>
    <xf numFmtId="0" fontId="7" fillId="0" borderId="0" xfId="0" applyFont="1"/>
    <xf numFmtId="4" fontId="7" fillId="0" borderId="0" xfId="0" applyNumberFormat="1" applyFont="1"/>
    <xf numFmtId="4" fontId="9" fillId="0" borderId="0" xfId="0" applyNumberFormat="1" applyFont="1" applyFill="1" applyBorder="1" applyAlignment="1">
      <alignment horizontal="center"/>
    </xf>
    <xf numFmtId="4" fontId="9" fillId="0" borderId="0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/>
    </xf>
    <xf numFmtId="4" fontId="8" fillId="0" borderId="0" xfId="0" applyNumberFormat="1" applyFont="1" applyFill="1" applyBorder="1" applyAlignment="1">
      <alignment horizontal="center"/>
    </xf>
    <xf numFmtId="0" fontId="7" fillId="0" borderId="0" xfId="0" applyFont="1" applyAlignment="1">
      <alignment horizontal="right"/>
    </xf>
    <xf numFmtId="4" fontId="9" fillId="0" borderId="13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4" fontId="1" fillId="0" borderId="0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left" vertical="center"/>
    </xf>
    <xf numFmtId="0" fontId="0" fillId="0" borderId="0" xfId="0" applyFont="1" applyAlignment="1">
      <alignment wrapText="1"/>
    </xf>
    <xf numFmtId="0" fontId="2" fillId="0" borderId="0" xfId="0" applyFont="1" applyAlignment="1">
      <alignment horizontal="right"/>
    </xf>
    <xf numFmtId="4" fontId="5" fillId="0" borderId="15" xfId="0" applyNumberFormat="1" applyFont="1" applyFill="1" applyBorder="1" applyAlignment="1">
      <alignment horizontal="center" vertical="center"/>
    </xf>
    <xf numFmtId="4" fontId="9" fillId="0" borderId="17" xfId="0" applyNumberFormat="1" applyFont="1" applyFill="1" applyBorder="1" applyAlignment="1">
      <alignment horizontal="center" vertical="center"/>
    </xf>
    <xf numFmtId="4" fontId="5" fillId="0" borderId="18" xfId="0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/>
    </xf>
    <xf numFmtId="4" fontId="5" fillId="0" borderId="14" xfId="0" applyNumberFormat="1" applyFont="1" applyFill="1" applyBorder="1" applyAlignment="1">
      <alignment horizontal="center"/>
    </xf>
    <xf numFmtId="4" fontId="5" fillId="0" borderId="12" xfId="0" applyNumberFormat="1" applyFont="1" applyFill="1" applyBorder="1" applyAlignment="1">
      <alignment horizontal="center"/>
    </xf>
    <xf numFmtId="4" fontId="5" fillId="0" borderId="13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4" fontId="5" fillId="0" borderId="23" xfId="0" applyNumberFormat="1" applyFont="1" applyFill="1" applyBorder="1" applyAlignment="1">
      <alignment horizontal="center"/>
    </xf>
    <xf numFmtId="0" fontId="5" fillId="0" borderId="14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horizontal="center" vertical="center"/>
    </xf>
    <xf numFmtId="4" fontId="5" fillId="0" borderId="14" xfId="0" applyNumberFormat="1" applyFont="1" applyFill="1" applyBorder="1" applyAlignment="1">
      <alignment horizontal="center" vertical="center"/>
    </xf>
    <xf numFmtId="4" fontId="9" fillId="0" borderId="22" xfId="0" applyNumberFormat="1" applyFont="1" applyFill="1" applyBorder="1" applyAlignment="1">
      <alignment horizontal="center"/>
    </xf>
    <xf numFmtId="4" fontId="9" fillId="0" borderId="22" xfId="0" applyNumberFormat="1" applyFont="1" applyFill="1" applyBorder="1" applyAlignment="1">
      <alignment horizontal="center" vertical="center"/>
    </xf>
    <xf numFmtId="4" fontId="5" fillId="0" borderId="23" xfId="0" applyNumberFormat="1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4" fontId="9" fillId="0" borderId="30" xfId="0" applyNumberFormat="1" applyFont="1" applyFill="1" applyBorder="1" applyAlignment="1">
      <alignment horizontal="center" vertical="center"/>
    </xf>
    <xf numFmtId="4" fontId="9" fillId="0" borderId="29" xfId="0" applyNumberFormat="1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4" fontId="5" fillId="0" borderId="33" xfId="0" applyNumberFormat="1" applyFont="1" applyFill="1" applyBorder="1" applyAlignment="1">
      <alignment horizontal="center"/>
    </xf>
    <xf numFmtId="4" fontId="9" fillId="0" borderId="34" xfId="0" applyNumberFormat="1" applyFont="1" applyFill="1" applyBorder="1" applyAlignment="1">
      <alignment horizontal="center" vertical="center"/>
    </xf>
    <xf numFmtId="4" fontId="5" fillId="0" borderId="35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4" fontId="5" fillId="0" borderId="16" xfId="0" applyNumberFormat="1" applyFont="1" applyFill="1" applyBorder="1" applyAlignment="1">
      <alignment horizontal="center" vertical="center"/>
    </xf>
    <xf numFmtId="4" fontId="9" fillId="0" borderId="16" xfId="0" applyNumberFormat="1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vertical="center"/>
    </xf>
    <xf numFmtId="0" fontId="5" fillId="0" borderId="37" xfId="0" applyFont="1" applyFill="1" applyBorder="1" applyAlignment="1">
      <alignment vertical="center"/>
    </xf>
    <xf numFmtId="0" fontId="5" fillId="0" borderId="27" xfId="0" applyFont="1" applyFill="1" applyBorder="1" applyAlignment="1">
      <alignment horizontal="center" vertical="center"/>
    </xf>
    <xf numFmtId="4" fontId="5" fillId="0" borderId="38" xfId="0" applyNumberFormat="1" applyFont="1" applyFill="1" applyBorder="1" applyAlignment="1">
      <alignment horizontal="center" vertical="center"/>
    </xf>
    <xf numFmtId="4" fontId="9" fillId="0" borderId="39" xfId="0" applyNumberFormat="1" applyFont="1" applyFill="1" applyBorder="1" applyAlignment="1">
      <alignment horizontal="center" vertical="center"/>
    </xf>
    <xf numFmtId="4" fontId="5" fillId="0" borderId="40" xfId="0" applyNumberFormat="1" applyFont="1" applyFill="1" applyBorder="1" applyAlignment="1">
      <alignment horizontal="center" vertical="center"/>
    </xf>
    <xf numFmtId="4" fontId="9" fillId="0" borderId="38" xfId="0" applyNumberFormat="1" applyFont="1" applyFill="1" applyBorder="1" applyAlignment="1">
      <alignment horizontal="center" vertical="center"/>
    </xf>
    <xf numFmtId="4" fontId="5" fillId="0" borderId="41" xfId="0" applyNumberFormat="1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4" fontId="9" fillId="0" borderId="19" xfId="0" applyNumberFormat="1" applyFont="1" applyFill="1" applyBorder="1" applyAlignment="1">
      <alignment horizontal="center"/>
    </xf>
    <xf numFmtId="4" fontId="5" fillId="0" borderId="20" xfId="0" applyNumberFormat="1" applyFont="1" applyFill="1" applyBorder="1" applyAlignment="1">
      <alignment horizontal="center"/>
    </xf>
    <xf numFmtId="4" fontId="5" fillId="0" borderId="12" xfId="0" applyNumberFormat="1" applyFont="1" applyFill="1" applyBorder="1" applyAlignment="1">
      <alignment horizontal="center" vertical="center"/>
    </xf>
    <xf numFmtId="4" fontId="9" fillId="0" borderId="19" xfId="0" applyNumberFormat="1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/>
    </xf>
    <xf numFmtId="4" fontId="8" fillId="0" borderId="22" xfId="0" applyNumberFormat="1" applyFont="1" applyFill="1" applyBorder="1" applyAlignment="1">
      <alignment horizontal="center"/>
    </xf>
    <xf numFmtId="4" fontId="8" fillId="0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4" fontId="1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4" fontId="8" fillId="0" borderId="9" xfId="0" applyNumberFormat="1" applyFont="1" applyFill="1" applyBorder="1" applyAlignment="1">
      <alignment horizontal="center"/>
    </xf>
    <xf numFmtId="4" fontId="8" fillId="0" borderId="5" xfId="0" applyNumberFormat="1" applyFont="1" applyFill="1" applyBorder="1" applyAlignment="1">
      <alignment horizontal="center"/>
    </xf>
    <xf numFmtId="4" fontId="5" fillId="0" borderId="42" xfId="0" applyNumberFormat="1" applyFont="1" applyFill="1" applyBorder="1" applyAlignment="1">
      <alignment horizontal="center" vertical="center"/>
    </xf>
    <xf numFmtId="4" fontId="5" fillId="0" borderId="43" xfId="0" applyNumberFormat="1" applyFont="1" applyFill="1" applyBorder="1" applyAlignment="1">
      <alignment horizontal="center" vertical="center"/>
    </xf>
    <xf numFmtId="4" fontId="9" fillId="0" borderId="14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horizontal="center" vertical="center"/>
    </xf>
    <xf numFmtId="4" fontId="5" fillId="0" borderId="9" xfId="0" applyNumberFormat="1" applyFont="1" applyFill="1" applyBorder="1" applyAlignment="1">
      <alignment horizontal="center"/>
    </xf>
    <xf numFmtId="4" fontId="5" fillId="0" borderId="25" xfId="0" applyNumberFormat="1" applyFont="1" applyFill="1" applyBorder="1" applyAlignment="1">
      <alignment horizontal="center" vertical="center"/>
    </xf>
    <xf numFmtId="4" fontId="5" fillId="0" borderId="24" xfId="0" applyNumberFormat="1" applyFont="1" applyFill="1" applyBorder="1" applyAlignment="1">
      <alignment horizontal="center" vertical="center"/>
    </xf>
    <xf numFmtId="4" fontId="5" fillId="0" borderId="21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4" fontId="5" fillId="0" borderId="22" xfId="0" applyNumberFormat="1" applyFont="1" applyFill="1" applyBorder="1" applyAlignment="1">
      <alignment horizontal="center"/>
    </xf>
    <xf numFmtId="4" fontId="5" fillId="0" borderId="23" xfId="0" applyNumberFormat="1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/>
    </xf>
    <xf numFmtId="4" fontId="5" fillId="0" borderId="9" xfId="0" applyNumberFormat="1" applyFont="1" applyFill="1" applyBorder="1" applyAlignment="1">
      <alignment horizontal="center" vertical="center"/>
    </xf>
    <xf numFmtId="4" fontId="5" fillId="0" borderId="10" xfId="0" applyNumberFormat="1" applyFont="1" applyFill="1" applyBorder="1" applyAlignment="1">
      <alignment horizontal="center" vertical="center"/>
    </xf>
    <xf numFmtId="4" fontId="5" fillId="0" borderId="11" xfId="0" applyNumberFormat="1" applyFont="1" applyFill="1" applyBorder="1" applyAlignment="1">
      <alignment horizontal="center" vertical="center"/>
    </xf>
    <xf numFmtId="4" fontId="5" fillId="0" borderId="9" xfId="0" applyNumberFormat="1" applyFont="1" applyFill="1" applyBorder="1" applyAlignment="1">
      <alignment horizontal="center"/>
    </xf>
    <xf numFmtId="4" fontId="5" fillId="0" borderId="10" xfId="0" applyNumberFormat="1" applyFont="1" applyFill="1" applyBorder="1" applyAlignment="1">
      <alignment horizontal="center"/>
    </xf>
    <xf numFmtId="4" fontId="5" fillId="0" borderId="1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T95"/>
  <sheetViews>
    <sheetView tabSelected="1" zoomScale="70" zoomScaleNormal="70" zoomScaleSheetLayoutView="73" workbookViewId="0">
      <selection activeCell="H35" sqref="H35"/>
    </sheetView>
  </sheetViews>
  <sheetFormatPr defaultColWidth="9.140625" defaultRowHeight="15.75" x14ac:dyDescent="0.25"/>
  <cols>
    <col min="1" max="1" width="66.42578125" style="33" customWidth="1"/>
    <col min="2" max="2" width="13.85546875" style="33" hidden="1" customWidth="1"/>
    <col min="3" max="3" width="12.42578125" style="33" hidden="1" customWidth="1"/>
    <col min="4" max="4" width="19.28515625" style="33" customWidth="1"/>
    <col min="5" max="5" width="19.7109375" style="33" hidden="1" customWidth="1"/>
    <col min="6" max="6" width="20.5703125" style="33" customWidth="1"/>
    <col min="7" max="7" width="16" style="33" hidden="1" customWidth="1"/>
    <col min="8" max="8" width="20.140625" style="33" customWidth="1"/>
    <col min="9" max="9" width="21.140625" style="33" hidden="1" customWidth="1"/>
    <col min="10" max="10" width="21.7109375" style="33" customWidth="1"/>
    <col min="11" max="11" width="15.28515625" style="33" hidden="1" customWidth="1"/>
    <col min="12" max="12" width="19.28515625" style="33" customWidth="1"/>
    <col min="13" max="13" width="20.85546875" style="33" hidden="1" customWidth="1"/>
    <col min="14" max="14" width="22" style="33" customWidth="1"/>
    <col min="15" max="15" width="15.42578125" style="33" hidden="1" customWidth="1"/>
    <col min="16" max="16" width="19.28515625" style="33" customWidth="1"/>
    <col min="17" max="17" width="21.140625" style="33" hidden="1" customWidth="1"/>
    <col min="18" max="18" width="20.28515625" style="33" customWidth="1"/>
    <col min="19" max="20" width="13.5703125" style="33" customWidth="1"/>
    <col min="21" max="16384" width="9.140625" style="33"/>
  </cols>
  <sheetData>
    <row r="1" spans="1:20" s="5" customFormat="1" ht="26.25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4"/>
      <c r="Q1" s="1"/>
      <c r="R1" s="46" t="s">
        <v>29</v>
      </c>
      <c r="S1" s="1"/>
      <c r="T1" s="1"/>
    </row>
    <row r="2" spans="1:20" s="5" customFormat="1" ht="26.25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"/>
      <c r="O2" s="4"/>
      <c r="P2" s="4"/>
      <c r="Q2" s="1"/>
      <c r="R2" s="46" t="s">
        <v>39</v>
      </c>
      <c r="S2" s="1"/>
      <c r="T2" s="1"/>
    </row>
    <row r="3" spans="1:20" s="5" customFormat="1" ht="26.25" x14ac:dyDescent="0.4">
      <c r="A3" s="6"/>
      <c r="B3" s="6"/>
      <c r="C3" s="1"/>
      <c r="D3" s="1"/>
      <c r="E3" s="1"/>
      <c r="F3" s="1"/>
      <c r="G3" s="2"/>
      <c r="H3" s="2"/>
      <c r="I3" s="2"/>
      <c r="J3" s="2"/>
      <c r="K3" s="1"/>
      <c r="L3" s="1"/>
      <c r="M3" s="1"/>
      <c r="O3" s="4"/>
      <c r="Q3" s="1"/>
      <c r="R3" s="46" t="s">
        <v>28</v>
      </c>
      <c r="S3" s="1"/>
      <c r="T3" s="1"/>
    </row>
    <row r="4" spans="1:20" s="5" customFormat="1" ht="26.25" x14ac:dyDescent="0.4">
      <c r="A4" s="7"/>
      <c r="B4" s="6"/>
      <c r="C4" s="1"/>
      <c r="D4" s="1"/>
      <c r="E4" s="1"/>
      <c r="F4" s="1"/>
      <c r="G4" s="1"/>
      <c r="H4" s="1"/>
      <c r="I4" s="1"/>
      <c r="J4" s="2"/>
      <c r="K4" s="1"/>
      <c r="L4" s="1"/>
      <c r="M4" s="1"/>
      <c r="O4" s="4"/>
      <c r="P4" s="4"/>
      <c r="Q4" s="1"/>
      <c r="R4" s="4"/>
      <c r="S4" s="1"/>
      <c r="T4" s="1"/>
    </row>
    <row r="5" spans="1:20" s="5" customFormat="1" ht="26.25" x14ac:dyDescent="0.4">
      <c r="A5" s="2"/>
      <c r="B5" s="7"/>
      <c r="C5" s="1"/>
      <c r="D5" s="1"/>
      <c r="E5" s="1"/>
      <c r="F5" s="1"/>
      <c r="G5" s="2"/>
      <c r="H5" s="2"/>
      <c r="I5" s="2"/>
      <c r="J5" s="2"/>
      <c r="K5" s="1"/>
      <c r="L5" s="1"/>
      <c r="M5" s="1"/>
      <c r="N5" s="4"/>
      <c r="O5" s="4"/>
      <c r="P5" s="4"/>
      <c r="Q5" s="1"/>
      <c r="R5" s="46" t="s">
        <v>40</v>
      </c>
      <c r="S5" s="1"/>
      <c r="T5" s="1"/>
    </row>
    <row r="6" spans="1:20" s="5" customFormat="1" ht="26.25" x14ac:dyDescent="0.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O6" s="4"/>
      <c r="P6" s="4"/>
      <c r="Q6" s="1"/>
      <c r="S6" s="8"/>
      <c r="T6" s="1"/>
    </row>
    <row r="7" spans="1:20" s="5" customFormat="1" ht="26.25" x14ac:dyDescent="0.4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4"/>
      <c r="S7" s="1"/>
      <c r="T7" s="1"/>
    </row>
    <row r="8" spans="1:20" s="9" customFormat="1" ht="25.5" x14ac:dyDescent="0.35">
      <c r="A8" s="7"/>
      <c r="B8" s="7"/>
      <c r="C8" s="7"/>
      <c r="D8" s="7"/>
      <c r="E8" s="7"/>
      <c r="F8" s="3" t="s">
        <v>26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7"/>
      <c r="T8" s="7"/>
    </row>
    <row r="9" spans="1:20" s="9" customFormat="1" ht="25.5" x14ac:dyDescent="0.35">
      <c r="A9" s="3" t="s">
        <v>25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7"/>
      <c r="T9" s="7"/>
    </row>
    <row r="10" spans="1:20" s="9" customFormat="1" ht="25.5" x14ac:dyDescent="0.35">
      <c r="A10" s="3"/>
      <c r="B10" s="3"/>
      <c r="C10" s="3"/>
      <c r="D10" s="3" t="s">
        <v>27</v>
      </c>
      <c r="E10" s="3" t="s">
        <v>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7"/>
      <c r="T10" s="7"/>
    </row>
    <row r="11" spans="1:20" s="5" customFormat="1" ht="24" thickBot="1" x14ac:dyDescent="0.4">
      <c r="A11" s="6" t="s">
        <v>42</v>
      </c>
      <c r="B11" s="7"/>
      <c r="C11" s="7"/>
      <c r="D11" s="11"/>
      <c r="E11" s="7"/>
      <c r="F11" s="7"/>
      <c r="G11" s="1"/>
      <c r="H11" s="1"/>
      <c r="I11" s="1"/>
      <c r="J11" s="1"/>
      <c r="K11" s="1"/>
      <c r="L11" s="1"/>
      <c r="M11" s="1"/>
      <c r="N11" s="1"/>
      <c r="O11" s="7"/>
      <c r="P11" s="7"/>
      <c r="Q11" s="7"/>
      <c r="R11" s="1"/>
      <c r="S11" s="1"/>
      <c r="T11" s="7"/>
    </row>
    <row r="12" spans="1:20" s="16" customFormat="1" ht="23.25" customHeight="1" thickBot="1" x14ac:dyDescent="0.25">
      <c r="A12" s="12" t="s">
        <v>1</v>
      </c>
      <c r="B12" s="13" t="s">
        <v>2</v>
      </c>
      <c r="C12" s="107" t="s">
        <v>3</v>
      </c>
      <c r="D12" s="108"/>
      <c r="E12" s="108"/>
      <c r="F12" s="109"/>
      <c r="G12" s="107" t="s">
        <v>4</v>
      </c>
      <c r="H12" s="108"/>
      <c r="I12" s="108"/>
      <c r="J12" s="109"/>
      <c r="K12" s="107" t="s">
        <v>5</v>
      </c>
      <c r="L12" s="108"/>
      <c r="M12" s="108"/>
      <c r="N12" s="109"/>
      <c r="O12" s="107" t="s">
        <v>6</v>
      </c>
      <c r="P12" s="108"/>
      <c r="Q12" s="108"/>
      <c r="R12" s="109"/>
      <c r="S12" s="14"/>
      <c r="T12" s="15"/>
    </row>
    <row r="13" spans="1:20" s="22" customFormat="1" ht="19.5" customHeight="1" thickBot="1" x14ac:dyDescent="0.4">
      <c r="A13" s="30" t="s">
        <v>8</v>
      </c>
      <c r="B13" s="70" t="s">
        <v>9</v>
      </c>
      <c r="C13" s="18" t="s">
        <v>10</v>
      </c>
      <c r="D13" s="110" t="s">
        <v>15</v>
      </c>
      <c r="E13" s="111"/>
      <c r="F13" s="112"/>
      <c r="G13" s="99" t="s">
        <v>10</v>
      </c>
      <c r="H13" s="110" t="s">
        <v>15</v>
      </c>
      <c r="I13" s="111"/>
      <c r="J13" s="112"/>
      <c r="K13" s="19" t="s">
        <v>10</v>
      </c>
      <c r="L13" s="110" t="s">
        <v>15</v>
      </c>
      <c r="M13" s="111"/>
      <c r="N13" s="112"/>
      <c r="O13" s="19" t="s">
        <v>10</v>
      </c>
      <c r="P13" s="110" t="s">
        <v>15</v>
      </c>
      <c r="Q13" s="111"/>
      <c r="R13" s="112"/>
      <c r="S13" s="20"/>
      <c r="T13" s="21"/>
    </row>
    <row r="14" spans="1:20" s="22" customFormat="1" ht="18.75" customHeight="1" thickBot="1" x14ac:dyDescent="0.4">
      <c r="A14" s="30"/>
      <c r="B14" s="70"/>
      <c r="C14" s="67"/>
      <c r="D14" s="93" t="s">
        <v>11</v>
      </c>
      <c r="E14" s="93"/>
      <c r="F14" s="94" t="s">
        <v>12</v>
      </c>
      <c r="G14" s="99"/>
      <c r="H14" s="94" t="s">
        <v>11</v>
      </c>
      <c r="I14" s="93"/>
      <c r="J14" s="94" t="s">
        <v>12</v>
      </c>
      <c r="K14" s="19"/>
      <c r="L14" s="93" t="s">
        <v>11</v>
      </c>
      <c r="M14" s="93"/>
      <c r="N14" s="94" t="s">
        <v>12</v>
      </c>
      <c r="O14" s="19"/>
      <c r="P14" s="93" t="s">
        <v>11</v>
      </c>
      <c r="Q14" s="93"/>
      <c r="R14" s="94" t="s">
        <v>12</v>
      </c>
      <c r="S14" s="20"/>
      <c r="T14" s="21"/>
    </row>
    <row r="15" spans="1:20" s="16" customFormat="1" ht="30.75" hidden="1" customHeight="1" x14ac:dyDescent="0.2">
      <c r="A15" s="73" t="s">
        <v>31</v>
      </c>
      <c r="B15" s="50"/>
      <c r="C15" s="71"/>
      <c r="D15" s="68"/>
      <c r="E15" s="68"/>
      <c r="F15" s="69"/>
      <c r="G15" s="95"/>
      <c r="H15" s="72">
        <f t="shared" ref="H15" si="0">J15/1.2</f>
        <v>0</v>
      </c>
      <c r="I15" s="68"/>
      <c r="J15" s="69"/>
      <c r="K15" s="71"/>
      <c r="L15" s="68"/>
      <c r="M15" s="68"/>
      <c r="N15" s="69"/>
      <c r="O15" s="71"/>
      <c r="P15" s="68"/>
      <c r="Q15" s="68"/>
      <c r="R15" s="69"/>
      <c r="S15" s="24"/>
      <c r="T15" s="15"/>
    </row>
    <row r="16" spans="1:20" s="16" customFormat="1" ht="30.75" customHeight="1" x14ac:dyDescent="0.2">
      <c r="A16" s="23" t="s">
        <v>32</v>
      </c>
      <c r="B16" s="66" t="s">
        <v>13</v>
      </c>
      <c r="C16" s="54">
        <v>22707.33</v>
      </c>
      <c r="D16" s="48">
        <f>F16/1.22</f>
        <v>62951</v>
      </c>
      <c r="E16" s="48"/>
      <c r="F16" s="49">
        <v>76800.22</v>
      </c>
      <c r="G16" s="96"/>
      <c r="H16" s="40">
        <f>J16/1.22</f>
        <v>62787</v>
      </c>
      <c r="I16" s="48"/>
      <c r="J16" s="49">
        <v>76600.14</v>
      </c>
      <c r="K16" s="54"/>
      <c r="L16" s="48"/>
      <c r="M16" s="48"/>
      <c r="N16" s="49"/>
      <c r="O16" s="54"/>
      <c r="P16" s="48">
        <f>R16/1.22</f>
        <v>63279.000000000007</v>
      </c>
      <c r="Q16" s="48"/>
      <c r="R16" s="49">
        <v>77200.38</v>
      </c>
      <c r="S16" s="24"/>
      <c r="T16" s="15"/>
    </row>
    <row r="17" spans="1:20" s="16" customFormat="1" ht="28.5" customHeight="1" x14ac:dyDescent="0.2">
      <c r="A17" s="23" t="s">
        <v>33</v>
      </c>
      <c r="B17" s="66" t="s">
        <v>13</v>
      </c>
      <c r="C17" s="54">
        <v>18924.25</v>
      </c>
      <c r="D17" s="48">
        <f>F17/1.22</f>
        <v>59262.5</v>
      </c>
      <c r="E17" s="48"/>
      <c r="F17" s="49">
        <v>72300.25</v>
      </c>
      <c r="G17" s="96"/>
      <c r="H17" s="40">
        <f>J17/1.22</f>
        <v>58443.000000000007</v>
      </c>
      <c r="I17" s="48"/>
      <c r="J17" s="49">
        <v>71300.460000000006</v>
      </c>
      <c r="K17" s="54"/>
      <c r="L17" s="48"/>
      <c r="M17" s="48"/>
      <c r="N17" s="49"/>
      <c r="O17" s="54"/>
      <c r="P17" s="48">
        <f>R17/1.22</f>
        <v>59016.500000000007</v>
      </c>
      <c r="Q17" s="48"/>
      <c r="R17" s="49">
        <v>72000.13</v>
      </c>
      <c r="S17" s="24"/>
      <c r="T17" s="15"/>
    </row>
    <row r="18" spans="1:20" s="16" customFormat="1" ht="29.25" customHeight="1" thickBot="1" x14ac:dyDescent="0.25">
      <c r="A18" s="74" t="s">
        <v>21</v>
      </c>
      <c r="B18" s="75" t="s">
        <v>13</v>
      </c>
      <c r="C18" s="76">
        <v>15335.28</v>
      </c>
      <c r="D18" s="77">
        <f>F18/1.22</f>
        <v>67213.5</v>
      </c>
      <c r="E18" s="77"/>
      <c r="F18" s="78">
        <v>82000.47</v>
      </c>
      <c r="G18" s="80"/>
      <c r="H18" s="79">
        <f>J18/1.22</f>
        <v>67213.5</v>
      </c>
      <c r="I18" s="77"/>
      <c r="J18" s="78">
        <v>82000.47</v>
      </c>
      <c r="K18" s="76"/>
      <c r="L18" s="77">
        <f>N18/1.22</f>
        <v>67213.5</v>
      </c>
      <c r="M18" s="77"/>
      <c r="N18" s="78">
        <v>82000.47</v>
      </c>
      <c r="O18" s="76"/>
      <c r="P18" s="77">
        <f>R18/1.22</f>
        <v>67213.5</v>
      </c>
      <c r="Q18" s="77"/>
      <c r="R18" s="78">
        <v>82000.47</v>
      </c>
      <c r="S18" s="24"/>
      <c r="T18" s="15"/>
    </row>
    <row r="19" spans="1:20" s="16" customFormat="1" ht="34.5" hidden="1" customHeight="1" thickBot="1" x14ac:dyDescent="0.25">
      <c r="A19" s="25" t="s">
        <v>16</v>
      </c>
      <c r="B19" s="63"/>
      <c r="C19" s="59"/>
      <c r="D19" s="61"/>
      <c r="E19" s="61"/>
      <c r="F19" s="62"/>
      <c r="G19" s="26"/>
      <c r="H19" s="97">
        <f>J19/1.22</f>
        <v>67623</v>
      </c>
      <c r="I19" s="61"/>
      <c r="J19" s="62">
        <v>82500.06</v>
      </c>
      <c r="K19" s="59"/>
      <c r="L19" s="61"/>
      <c r="M19" s="61"/>
      <c r="N19" s="62"/>
      <c r="O19" s="59"/>
      <c r="P19" s="61"/>
      <c r="Q19" s="61"/>
      <c r="R19" s="62"/>
      <c r="S19" s="24"/>
      <c r="T19" s="15"/>
    </row>
    <row r="20" spans="1:20" s="29" customFormat="1" ht="24" thickBot="1" x14ac:dyDescent="0.4">
      <c r="A20" s="21"/>
      <c r="B20" s="21"/>
      <c r="C20" s="21"/>
      <c r="D20" s="21"/>
      <c r="E20" s="21"/>
      <c r="F20" s="21"/>
      <c r="G20" s="20"/>
      <c r="H20" s="20"/>
      <c r="I20" s="20"/>
      <c r="J20" s="20"/>
      <c r="K20" s="20"/>
      <c r="L20" s="20"/>
      <c r="M20" s="20"/>
      <c r="N20" s="20"/>
      <c r="O20" s="21"/>
      <c r="P20" s="21"/>
      <c r="Q20" s="21"/>
      <c r="R20" s="20"/>
      <c r="S20" s="20"/>
      <c r="T20" s="20"/>
    </row>
    <row r="21" spans="1:20" s="16" customFormat="1" ht="22.5" customHeight="1" thickBot="1" x14ac:dyDescent="0.25">
      <c r="A21" s="12" t="s">
        <v>1</v>
      </c>
      <c r="B21" s="50" t="s">
        <v>2</v>
      </c>
      <c r="C21" s="100" t="s">
        <v>7</v>
      </c>
      <c r="D21" s="101"/>
      <c r="E21" s="101"/>
      <c r="F21" s="102"/>
      <c r="G21" s="100" t="s">
        <v>14</v>
      </c>
      <c r="H21" s="101"/>
      <c r="I21" s="101"/>
      <c r="J21" s="102"/>
      <c r="K21" s="100" t="s">
        <v>24</v>
      </c>
      <c r="L21" s="101"/>
      <c r="M21" s="101"/>
      <c r="N21" s="102"/>
      <c r="O21" s="103"/>
      <c r="P21" s="103"/>
      <c r="Q21" s="103"/>
      <c r="R21" s="103"/>
      <c r="S21" s="10"/>
      <c r="T21" s="10"/>
    </row>
    <row r="22" spans="1:20" s="22" customFormat="1" ht="19.5" customHeight="1" thickBot="1" x14ac:dyDescent="0.35">
      <c r="A22" s="30" t="s">
        <v>8</v>
      </c>
      <c r="B22" s="51" t="s">
        <v>9</v>
      </c>
      <c r="C22" s="52" t="s">
        <v>10</v>
      </c>
      <c r="D22" s="104" t="s">
        <v>15</v>
      </c>
      <c r="E22" s="104"/>
      <c r="F22" s="105"/>
      <c r="G22" s="52" t="s">
        <v>10</v>
      </c>
      <c r="H22" s="104" t="s">
        <v>15</v>
      </c>
      <c r="I22" s="104"/>
      <c r="J22" s="105"/>
      <c r="K22" s="52"/>
      <c r="L22" s="104" t="s">
        <v>15</v>
      </c>
      <c r="M22" s="104"/>
      <c r="N22" s="105"/>
      <c r="O22" s="37"/>
      <c r="P22" s="106"/>
      <c r="Q22" s="106"/>
      <c r="R22" s="106"/>
      <c r="S22" s="10"/>
      <c r="T22" s="10"/>
    </row>
    <row r="23" spans="1:20" s="22" customFormat="1" ht="19.5" customHeight="1" thickBot="1" x14ac:dyDescent="0.4">
      <c r="A23" s="17"/>
      <c r="B23" s="87"/>
      <c r="C23" s="52"/>
      <c r="D23" s="88" t="s">
        <v>11</v>
      </c>
      <c r="E23" s="88"/>
      <c r="F23" s="89" t="s">
        <v>12</v>
      </c>
      <c r="G23" s="52"/>
      <c r="H23" s="88" t="s">
        <v>11</v>
      </c>
      <c r="I23" s="88"/>
      <c r="J23" s="89" t="s">
        <v>12</v>
      </c>
      <c r="K23" s="52"/>
      <c r="L23" s="88" t="s">
        <v>11</v>
      </c>
      <c r="M23" s="88"/>
      <c r="N23" s="89" t="s">
        <v>12</v>
      </c>
      <c r="O23" s="37"/>
      <c r="P23" s="38"/>
      <c r="Q23" s="38"/>
      <c r="R23" s="38"/>
      <c r="S23" s="10"/>
      <c r="T23" s="10"/>
    </row>
    <row r="24" spans="1:20" s="22" customFormat="1" ht="34.9" hidden="1" customHeight="1" x14ac:dyDescent="0.3">
      <c r="A24" s="81" t="s">
        <v>20</v>
      </c>
      <c r="B24" s="82" t="s">
        <v>13</v>
      </c>
      <c r="C24" s="53"/>
      <c r="D24" s="83"/>
      <c r="E24" s="83"/>
      <c r="F24" s="84"/>
      <c r="G24" s="53"/>
      <c r="H24" s="83">
        <f t="shared" ref="H24" si="1">J24/1.2</f>
        <v>65583.5</v>
      </c>
      <c r="I24" s="83"/>
      <c r="J24" s="84">
        <v>78700.2</v>
      </c>
      <c r="K24" s="85"/>
      <c r="L24" s="83"/>
      <c r="M24" s="86"/>
      <c r="N24" s="84"/>
      <c r="O24" s="31"/>
      <c r="P24" s="35"/>
      <c r="Q24" s="36"/>
      <c r="S24" s="24"/>
      <c r="T24" s="21"/>
    </row>
    <row r="25" spans="1:20" s="16" customFormat="1" ht="30.75" customHeight="1" x14ac:dyDescent="0.2">
      <c r="A25" s="23" t="s">
        <v>32</v>
      </c>
      <c r="B25" s="66" t="s">
        <v>13</v>
      </c>
      <c r="C25" s="54">
        <v>22416.46</v>
      </c>
      <c r="D25" s="48">
        <f>F25/1.22</f>
        <v>63689</v>
      </c>
      <c r="E25" s="48"/>
      <c r="F25" s="49">
        <v>77700.58</v>
      </c>
      <c r="G25" s="54"/>
      <c r="H25" s="48">
        <f>J25/1.22</f>
        <v>63689</v>
      </c>
      <c r="I25" s="48"/>
      <c r="J25" s="49">
        <v>77700.58</v>
      </c>
      <c r="K25" s="54"/>
      <c r="L25" s="48">
        <f>N25/1.22</f>
        <v>63689</v>
      </c>
      <c r="M25" s="48"/>
      <c r="N25" s="49">
        <v>77700.58</v>
      </c>
      <c r="O25" s="47"/>
      <c r="P25" s="36"/>
      <c r="Q25" s="36"/>
      <c r="R25" s="41"/>
      <c r="S25" s="24"/>
      <c r="T25" s="15"/>
    </row>
    <row r="26" spans="1:20" s="16" customFormat="1" ht="30.75" customHeight="1" x14ac:dyDescent="0.2">
      <c r="A26" s="23" t="s">
        <v>33</v>
      </c>
      <c r="B26" s="66" t="s">
        <v>13</v>
      </c>
      <c r="C26" s="54">
        <v>18633.38</v>
      </c>
      <c r="D26" s="48">
        <f>F26/1.22</f>
        <v>59508.5</v>
      </c>
      <c r="E26" s="48"/>
      <c r="F26" s="49">
        <v>72600.37</v>
      </c>
      <c r="G26" s="54"/>
      <c r="H26" s="48">
        <f>J26/1.22</f>
        <v>60246</v>
      </c>
      <c r="I26" s="48"/>
      <c r="J26" s="49">
        <v>73500.12</v>
      </c>
      <c r="K26" s="54"/>
      <c r="L26" s="48">
        <f>N26/1.22</f>
        <v>61967.500000000007</v>
      </c>
      <c r="M26" s="48"/>
      <c r="N26" s="49">
        <v>75600.350000000006</v>
      </c>
      <c r="O26" s="47"/>
      <c r="P26" s="36"/>
      <c r="Q26" s="36"/>
      <c r="R26" s="41"/>
      <c r="S26" s="24"/>
      <c r="T26" s="15"/>
    </row>
    <row r="27" spans="1:20" s="16" customFormat="1" ht="30.75" customHeight="1" x14ac:dyDescent="0.2">
      <c r="A27" s="23" t="s">
        <v>21</v>
      </c>
      <c r="B27" s="66" t="s">
        <v>13</v>
      </c>
      <c r="C27" s="54">
        <v>17954.29</v>
      </c>
      <c r="D27" s="48">
        <f>F27/1.22</f>
        <v>67213.5</v>
      </c>
      <c r="E27" s="48"/>
      <c r="F27" s="49">
        <v>82000.47</v>
      </c>
      <c r="G27" s="54"/>
      <c r="H27" s="48">
        <f>J27/1.22</f>
        <v>67213.5</v>
      </c>
      <c r="I27" s="48"/>
      <c r="J27" s="49">
        <v>82000.47</v>
      </c>
      <c r="K27" s="54"/>
      <c r="L27" s="48">
        <f>N27/1.22</f>
        <v>67213.5</v>
      </c>
      <c r="M27" s="48"/>
      <c r="N27" s="49">
        <v>82000.47</v>
      </c>
      <c r="O27" s="47"/>
      <c r="P27" s="36"/>
      <c r="Q27" s="36"/>
      <c r="R27" s="41"/>
      <c r="S27" s="24"/>
      <c r="T27" s="15"/>
    </row>
    <row r="28" spans="1:20" s="16" customFormat="1" ht="27.75" customHeight="1" thickBot="1" x14ac:dyDescent="0.25">
      <c r="A28" s="74" t="s">
        <v>22</v>
      </c>
      <c r="B28" s="75" t="s">
        <v>13</v>
      </c>
      <c r="C28" s="76">
        <v>14996.03</v>
      </c>
      <c r="D28" s="77"/>
      <c r="E28" s="77"/>
      <c r="F28" s="78"/>
      <c r="G28" s="76"/>
      <c r="H28" s="77"/>
      <c r="I28" s="77"/>
      <c r="J28" s="78"/>
      <c r="K28" s="76"/>
      <c r="L28" s="77">
        <f t="shared" ref="L28" si="2">N28/1.22</f>
        <v>71967.5</v>
      </c>
      <c r="M28" s="77"/>
      <c r="N28" s="78">
        <v>87800.35</v>
      </c>
      <c r="O28" s="47"/>
      <c r="P28" s="36"/>
      <c r="Q28" s="36"/>
      <c r="R28" s="41"/>
      <c r="S28" s="24"/>
      <c r="T28" s="15"/>
    </row>
    <row r="29" spans="1:20" s="16" customFormat="1" ht="30.75" hidden="1" customHeight="1" thickBot="1" x14ac:dyDescent="0.25">
      <c r="A29" s="25" t="s">
        <v>17</v>
      </c>
      <c r="B29" s="63"/>
      <c r="C29" s="26"/>
      <c r="D29" s="97"/>
      <c r="E29" s="98"/>
      <c r="F29" s="27"/>
      <c r="G29" s="26"/>
      <c r="H29" s="97"/>
      <c r="I29" s="98"/>
      <c r="J29" s="27"/>
      <c r="K29" s="26"/>
      <c r="L29" s="61">
        <f>N29/1.22</f>
        <v>73852.5</v>
      </c>
      <c r="M29" s="98"/>
      <c r="N29" s="62">
        <v>90100.05</v>
      </c>
      <c r="O29" s="47"/>
      <c r="P29" s="36"/>
      <c r="Q29" s="36"/>
      <c r="R29" s="41"/>
      <c r="S29" s="24"/>
      <c r="T29" s="15"/>
    </row>
    <row r="30" spans="1:20" s="16" customFormat="1" ht="30.75" hidden="1" customHeight="1" thickBot="1" x14ac:dyDescent="0.25">
      <c r="A30" s="25"/>
      <c r="B30" s="63"/>
      <c r="C30" s="26"/>
      <c r="D30" s="64"/>
      <c r="E30" s="65"/>
      <c r="F30" s="27"/>
      <c r="G30" s="26"/>
      <c r="H30" s="64"/>
      <c r="I30" s="65"/>
      <c r="J30" s="27"/>
      <c r="K30" s="26"/>
      <c r="L30" s="64"/>
      <c r="M30" s="65"/>
      <c r="N30" s="27"/>
      <c r="O30" s="55"/>
      <c r="P30" s="36"/>
      <c r="Q30" s="36"/>
      <c r="R30" s="55"/>
      <c r="S30" s="24"/>
      <c r="T30" s="15"/>
    </row>
    <row r="31" spans="1:20" s="22" customFormat="1" ht="30" hidden="1" customHeight="1" thickBot="1" x14ac:dyDescent="0.35">
      <c r="A31" s="57" t="s">
        <v>18</v>
      </c>
      <c r="B31" s="58" t="s">
        <v>13</v>
      </c>
      <c r="C31" s="59">
        <v>17954.29</v>
      </c>
      <c r="D31" s="60"/>
      <c r="E31" s="61"/>
      <c r="F31" s="56"/>
      <c r="G31" s="59"/>
      <c r="H31" s="60"/>
      <c r="I31" s="61"/>
      <c r="J31" s="56"/>
      <c r="K31" s="59"/>
      <c r="L31" s="61">
        <f>N31/1.2</f>
        <v>74000</v>
      </c>
      <c r="M31" s="61"/>
      <c r="N31" s="62">
        <v>88800</v>
      </c>
      <c r="O31" s="31"/>
      <c r="P31" s="35"/>
      <c r="Q31" s="36"/>
      <c r="S31" s="10"/>
      <c r="T31" s="31"/>
    </row>
    <row r="32" spans="1:20" s="22" customFormat="1" ht="23.25" x14ac:dyDescent="0.3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37"/>
      <c r="S32" s="10"/>
      <c r="T32" s="28"/>
    </row>
    <row r="33" spans="1:20" ht="23.25" customHeight="1" x14ac:dyDescent="0.35">
      <c r="A33" s="42" t="s">
        <v>41</v>
      </c>
      <c r="B33" s="1"/>
      <c r="C33" s="1"/>
      <c r="D33" s="1"/>
      <c r="E33" s="1"/>
      <c r="F33" s="39"/>
      <c r="G33" s="1"/>
      <c r="H33" s="36"/>
      <c r="I33" s="1"/>
      <c r="J33" s="36"/>
      <c r="K33" s="1"/>
      <c r="L33" s="1"/>
      <c r="M33" s="1"/>
      <c r="N33" s="1"/>
      <c r="O33" s="1"/>
      <c r="P33" s="1"/>
      <c r="Q33" s="1"/>
      <c r="R33" s="43"/>
      <c r="S33" s="44"/>
      <c r="T33" s="32"/>
    </row>
    <row r="34" spans="1:20" ht="23.25" x14ac:dyDescent="0.35">
      <c r="A34" s="42" t="s">
        <v>23</v>
      </c>
      <c r="B34" s="1"/>
      <c r="C34" s="1"/>
      <c r="D34" s="1"/>
      <c r="E34" s="1"/>
      <c r="F34" s="39"/>
      <c r="G34" s="1"/>
      <c r="H34" s="36"/>
      <c r="I34" s="1"/>
      <c r="J34" s="36"/>
      <c r="K34" s="1"/>
      <c r="M34" s="1"/>
      <c r="N34" s="90" t="s">
        <v>34</v>
      </c>
      <c r="O34" s="1"/>
      <c r="P34" s="1"/>
      <c r="Q34" s="1"/>
      <c r="R34" s="43"/>
      <c r="S34" s="44"/>
      <c r="T34" s="32"/>
    </row>
    <row r="35" spans="1:20" ht="23.25" x14ac:dyDescent="0.35">
      <c r="A35" s="45"/>
      <c r="B35" s="1"/>
      <c r="C35" s="32">
        <f>SUM(C15:C34)</f>
        <v>148921.31000000003</v>
      </c>
      <c r="D35" s="1"/>
      <c r="E35" s="1"/>
      <c r="F35" s="39"/>
      <c r="G35" s="1"/>
      <c r="H35" s="36"/>
      <c r="I35" s="1"/>
      <c r="J35" s="36"/>
      <c r="K35" s="1"/>
      <c r="M35" s="1"/>
      <c r="N35" s="91"/>
      <c r="O35" s="1"/>
      <c r="P35" s="32"/>
      <c r="Q35" s="1"/>
      <c r="R35" s="43"/>
      <c r="S35" s="1"/>
      <c r="T35" s="32"/>
    </row>
    <row r="36" spans="1:20" ht="23.25" x14ac:dyDescent="0.35">
      <c r="A36" s="42" t="s">
        <v>19</v>
      </c>
      <c r="F36" s="39"/>
      <c r="H36" s="36"/>
      <c r="J36" s="36"/>
      <c r="N36" s="92"/>
      <c r="T36" s="34"/>
    </row>
    <row r="37" spans="1:20" ht="20.25" x14ac:dyDescent="0.25">
      <c r="A37" s="45"/>
      <c r="F37" s="39"/>
      <c r="H37" s="36"/>
      <c r="J37" s="36"/>
      <c r="N37" s="92"/>
      <c r="T37" s="34"/>
    </row>
    <row r="38" spans="1:20" ht="23.25" x14ac:dyDescent="0.35">
      <c r="A38" s="42" t="s">
        <v>36</v>
      </c>
      <c r="N38" s="92"/>
      <c r="T38" s="34"/>
    </row>
    <row r="39" spans="1:20" ht="23.25" x14ac:dyDescent="0.35">
      <c r="A39" s="42" t="s">
        <v>35</v>
      </c>
      <c r="N39" s="90" t="s">
        <v>38</v>
      </c>
      <c r="P39" s="1"/>
      <c r="T39" s="34"/>
    </row>
    <row r="40" spans="1:20" x14ac:dyDescent="0.25">
      <c r="N40" s="92"/>
      <c r="T40" s="34"/>
    </row>
    <row r="41" spans="1:20" ht="23.25" x14ac:dyDescent="0.35">
      <c r="A41" s="42" t="s">
        <v>36</v>
      </c>
      <c r="T41" s="34"/>
    </row>
    <row r="42" spans="1:20" ht="23.25" x14ac:dyDescent="0.35">
      <c r="A42" s="42" t="s">
        <v>30</v>
      </c>
      <c r="N42" s="90" t="s">
        <v>37</v>
      </c>
      <c r="T42" s="34"/>
    </row>
    <row r="43" spans="1:20" x14ac:dyDescent="0.25">
      <c r="T43" s="34"/>
    </row>
    <row r="44" spans="1:20" x14ac:dyDescent="0.25">
      <c r="T44" s="34"/>
    </row>
    <row r="45" spans="1:20" x14ac:dyDescent="0.25">
      <c r="T45" s="34"/>
    </row>
    <row r="46" spans="1:20" x14ac:dyDescent="0.25">
      <c r="T46" s="34"/>
    </row>
    <row r="47" spans="1:20" x14ac:dyDescent="0.25">
      <c r="T47" s="34"/>
    </row>
    <row r="48" spans="1:20" x14ac:dyDescent="0.25">
      <c r="T48" s="34"/>
    </row>
    <row r="49" spans="20:20" x14ac:dyDescent="0.25">
      <c r="T49" s="34"/>
    </row>
    <row r="50" spans="20:20" x14ac:dyDescent="0.25">
      <c r="T50" s="34"/>
    </row>
    <row r="51" spans="20:20" x14ac:dyDescent="0.25">
      <c r="T51" s="34"/>
    </row>
    <row r="52" spans="20:20" x14ac:dyDescent="0.25">
      <c r="T52" s="34"/>
    </row>
    <row r="53" spans="20:20" x14ac:dyDescent="0.25">
      <c r="T53" s="34"/>
    </row>
    <row r="54" spans="20:20" x14ac:dyDescent="0.25">
      <c r="T54" s="34"/>
    </row>
    <row r="55" spans="20:20" x14ac:dyDescent="0.25">
      <c r="T55" s="34"/>
    </row>
    <row r="56" spans="20:20" x14ac:dyDescent="0.25">
      <c r="T56" s="34"/>
    </row>
    <row r="57" spans="20:20" x14ac:dyDescent="0.25">
      <c r="T57" s="34"/>
    </row>
    <row r="58" spans="20:20" x14ac:dyDescent="0.25">
      <c r="T58" s="34"/>
    </row>
    <row r="59" spans="20:20" x14ac:dyDescent="0.25">
      <c r="T59" s="34"/>
    </row>
    <row r="60" spans="20:20" x14ac:dyDescent="0.25">
      <c r="T60" s="34"/>
    </row>
    <row r="61" spans="20:20" x14ac:dyDescent="0.25">
      <c r="T61" s="34"/>
    </row>
    <row r="62" spans="20:20" x14ac:dyDescent="0.25">
      <c r="T62" s="34"/>
    </row>
    <row r="63" spans="20:20" x14ac:dyDescent="0.25">
      <c r="T63" s="34"/>
    </row>
    <row r="64" spans="20:20" x14ac:dyDescent="0.25">
      <c r="T64" s="34"/>
    </row>
    <row r="65" spans="20:20" x14ac:dyDescent="0.25">
      <c r="T65" s="34"/>
    </row>
    <row r="66" spans="20:20" x14ac:dyDescent="0.25">
      <c r="T66" s="34"/>
    </row>
    <row r="67" spans="20:20" x14ac:dyDescent="0.25">
      <c r="T67" s="34"/>
    </row>
    <row r="68" spans="20:20" x14ac:dyDescent="0.25">
      <c r="T68" s="34"/>
    </row>
    <row r="69" spans="20:20" x14ac:dyDescent="0.25">
      <c r="T69" s="34"/>
    </row>
    <row r="70" spans="20:20" x14ac:dyDescent="0.25">
      <c r="T70" s="34"/>
    </row>
    <row r="71" spans="20:20" x14ac:dyDescent="0.25">
      <c r="T71" s="34"/>
    </row>
    <row r="72" spans="20:20" x14ac:dyDescent="0.25">
      <c r="T72" s="34"/>
    </row>
    <row r="73" spans="20:20" x14ac:dyDescent="0.25">
      <c r="T73" s="34"/>
    </row>
    <row r="74" spans="20:20" x14ac:dyDescent="0.25">
      <c r="T74" s="34"/>
    </row>
    <row r="75" spans="20:20" x14ac:dyDescent="0.25">
      <c r="T75" s="34"/>
    </row>
    <row r="76" spans="20:20" x14ac:dyDescent="0.25">
      <c r="T76" s="34"/>
    </row>
    <row r="77" spans="20:20" x14ac:dyDescent="0.25">
      <c r="T77" s="34"/>
    </row>
    <row r="78" spans="20:20" x14ac:dyDescent="0.25">
      <c r="T78" s="34"/>
    </row>
    <row r="79" spans="20:20" x14ac:dyDescent="0.25">
      <c r="T79" s="34"/>
    </row>
    <row r="80" spans="20:20" x14ac:dyDescent="0.25">
      <c r="T80" s="34"/>
    </row>
    <row r="81" spans="20:20" x14ac:dyDescent="0.25">
      <c r="T81" s="34"/>
    </row>
    <row r="82" spans="20:20" x14ac:dyDescent="0.25">
      <c r="T82" s="34"/>
    </row>
    <row r="83" spans="20:20" x14ac:dyDescent="0.25">
      <c r="T83" s="34"/>
    </row>
    <row r="84" spans="20:20" x14ac:dyDescent="0.25">
      <c r="T84" s="34"/>
    </row>
    <row r="85" spans="20:20" x14ac:dyDescent="0.25">
      <c r="T85" s="34"/>
    </row>
    <row r="86" spans="20:20" x14ac:dyDescent="0.25">
      <c r="T86" s="34"/>
    </row>
    <row r="87" spans="20:20" x14ac:dyDescent="0.25">
      <c r="T87" s="34"/>
    </row>
    <row r="88" spans="20:20" x14ac:dyDescent="0.25">
      <c r="T88" s="34"/>
    </row>
    <row r="89" spans="20:20" x14ac:dyDescent="0.25">
      <c r="T89" s="34"/>
    </row>
    <row r="90" spans="20:20" x14ac:dyDescent="0.25">
      <c r="T90" s="34"/>
    </row>
    <row r="91" spans="20:20" x14ac:dyDescent="0.25">
      <c r="T91" s="34"/>
    </row>
    <row r="92" spans="20:20" x14ac:dyDescent="0.25">
      <c r="T92" s="34"/>
    </row>
    <row r="93" spans="20:20" x14ac:dyDescent="0.25">
      <c r="T93" s="34"/>
    </row>
    <row r="94" spans="20:20" x14ac:dyDescent="0.25">
      <c r="T94" s="34"/>
    </row>
    <row r="95" spans="20:20" x14ac:dyDescent="0.25">
      <c r="T95" s="34"/>
    </row>
  </sheetData>
  <mergeCells count="16">
    <mergeCell ref="C12:F12"/>
    <mergeCell ref="G12:J12"/>
    <mergeCell ref="K12:N12"/>
    <mergeCell ref="O12:R12"/>
    <mergeCell ref="D13:F13"/>
    <mergeCell ref="H13:J13"/>
    <mergeCell ref="L13:N13"/>
    <mergeCell ref="P13:R13"/>
    <mergeCell ref="C21:F21"/>
    <mergeCell ref="G21:J21"/>
    <mergeCell ref="K21:N21"/>
    <mergeCell ref="O21:R21"/>
    <mergeCell ref="D22:F22"/>
    <mergeCell ref="H22:J22"/>
    <mergeCell ref="L22:N22"/>
    <mergeCell ref="P22:R22"/>
  </mergeCells>
  <phoneticPr fontId="10" type="noConversion"/>
  <pageMargins left="0.6692913385826772" right="0.39370078740157483" top="0.19685039370078741" bottom="0.19685039370078741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ФНБ</vt:lpstr>
      <vt:lpstr>ФНБ!Область_печати</vt:lpstr>
    </vt:vector>
  </TitlesOfParts>
  <Company>IRKNP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BichevinaEV</dc:creator>
  <cp:lastModifiedBy>Баторов Николай Николаевич</cp:lastModifiedBy>
  <cp:lastPrinted>2026-05-22T01:42:24Z</cp:lastPrinted>
  <dcterms:created xsi:type="dcterms:W3CDTF">2012-02-07T00:55:34Z</dcterms:created>
  <dcterms:modified xsi:type="dcterms:W3CDTF">2026-05-27T00:46:29Z</dcterms:modified>
</cp:coreProperties>
</file>