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Игорь\Desktop\"/>
    </mc:Choice>
  </mc:AlternateContent>
  <xr:revisionPtr revIDLastSave="0" documentId="13_ncr:1_{EF404637-4BDC-4F40-A2F0-19760DA029B7}" xr6:coauthVersionLast="47" xr6:coauthVersionMax="47" xr10:uidLastSave="{00000000-0000-0000-0000-000000000000}"/>
  <bookViews>
    <workbookView xWindow="9750" yWindow="1635" windowWidth="28230" windowHeight="18465" tabRatio="598" xr2:uid="{00000000-000D-0000-FFFF-FFFF00000000}"/>
  </bookViews>
  <sheets>
    <sheet name="2025" sheetId="9" r:id="rId1"/>
    <sheet name="2024" sheetId="7" r:id="rId2"/>
    <sheet name="2023" sheetId="1" r:id="rId3"/>
    <sheet name="2022" sheetId="2" r:id="rId4"/>
    <sheet name="2021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9" l="1"/>
  <c r="K1" i="9"/>
  <c r="J1" i="9"/>
  <c r="L1" i="9" l="1"/>
  <c r="K1" i="7" l="1"/>
  <c r="I104" i="2" l="1"/>
  <c r="O1" i="1" l="1"/>
  <c r="J1" i="7"/>
  <c r="N1" i="1" l="1"/>
  <c r="M27" i="3" l="1"/>
  <c r="M28" i="3" s="1"/>
  <c r="M29" i="3" s="1"/>
  <c r="J8" i="2"/>
  <c r="P15" i="1"/>
</calcChain>
</file>

<file path=xl/sharedStrings.xml><?xml version="1.0" encoding="utf-8"?>
<sst xmlns="http://schemas.openxmlformats.org/spreadsheetml/2006/main" count="3454" uniqueCount="2474">
  <si>
    <t>№ п/п</t>
  </si>
  <si>
    <t>Наименование</t>
  </si>
  <si>
    <t>№ извещения</t>
  </si>
  <si>
    <t>Вид</t>
  </si>
  <si>
    <t>ФЗ</t>
  </si>
  <si>
    <t>Площадка</t>
  </si>
  <si>
    <t>Заказчик</t>
  </si>
  <si>
    <t>ИНН</t>
  </si>
  <si>
    <t>Начальная цена</t>
  </si>
  <si>
    <t>Обеспечение</t>
  </si>
  <si>
    <t>Окончание сбора заявок</t>
  </si>
  <si>
    <t>Проведение аукциона</t>
  </si>
  <si>
    <t>Комментарии</t>
  </si>
  <si>
    <t>223</t>
  </si>
  <si>
    <t>Сбер АСТ</t>
  </si>
  <si>
    <t>44</t>
  </si>
  <si>
    <t>ЭТП ГПБ</t>
  </si>
  <si>
    <t>подать заявку</t>
  </si>
  <si>
    <t>РТС</t>
  </si>
  <si>
    <t>ОСФР ПО АСТРАХАНСКОЙ ОБЛАСТИ</t>
  </si>
  <si>
    <t>3015015527</t>
  </si>
  <si>
    <t>РАД</t>
  </si>
  <si>
    <t>Росэлторг</t>
  </si>
  <si>
    <t>податься</t>
  </si>
  <si>
    <t xml:space="preserve">	Поставка принтеров этикеток для нужд ГБУ МО "Мособлмедсервис" на 2023г. (310)  </t>
  </si>
  <si>
    <t>32312041267</t>
  </si>
  <si>
    <t>ГБУ МО "МОСОБЛМЕДСЕРВИС"</t>
  </si>
  <si>
    <t>7751527121</t>
  </si>
  <si>
    <t xml:space="preserve">	26.01.2023 | 16:00</t>
  </si>
  <si>
    <t>Подать заявку (Ждем ответа от RRC)</t>
  </si>
  <si>
    <t>Кабель Mini SAS SFF-8087 - Mini SAS SFF-8087 0.8 метра  2 штуки</t>
  </si>
  <si>
    <t>Оплата по счету</t>
  </si>
  <si>
    <t xml:space="preserve">ФГУП ПВС МВД РОССИИ </t>
  </si>
  <si>
    <t>7715790751</t>
  </si>
  <si>
    <t>Оплата пришла 20.01.2023</t>
  </si>
  <si>
    <t>Подать заявку</t>
  </si>
  <si>
    <t xml:space="preserve">	Поставка ноутбуков</t>
  </si>
  <si>
    <t>МВД КАЧНОВ МОНОБЛОК 1 штука</t>
  </si>
  <si>
    <t>Прямой контракт</t>
  </si>
  <si>
    <t>Оплатили счет 14.02.2023</t>
  </si>
  <si>
    <t>Податься</t>
  </si>
  <si>
    <t>Фабрикант</t>
  </si>
  <si>
    <t>приобретение запасных частей к компьютерной и организационной технике</t>
  </si>
  <si>
    <t>0156100009323000005</t>
  </si>
  <si>
    <t xml:space="preserve">	
ГУФССП РОССИИ ПО ПЕРМСКОМУ КРАЮ</t>
  </si>
  <si>
    <t>5905239700</t>
  </si>
  <si>
    <t>07.03.2023 | 06:00</t>
  </si>
  <si>
    <t>07.03.2023 | 08:00</t>
  </si>
  <si>
    <t>Узнать про модели. Отправил запросы. Связаться с заказчиком по БП и ХДД</t>
  </si>
  <si>
    <t>ЗК</t>
  </si>
  <si>
    <t xml:space="preserve">	Поставка комплектующих, расходных материалов и запчастей к вычислительной оргтехнике</t>
  </si>
  <si>
    <t>0887200000323000041</t>
  </si>
  <si>
    <t>ЭА</t>
  </si>
  <si>
    <t>КУ "АГЕНТСТВО СОЦИАЛЬНОГО БЛАГОПОЛУЧИЯ НАСЕЛЕНИЯ ЮГРЫ"</t>
  </si>
  <si>
    <t>8601047760</t>
  </si>
  <si>
    <t xml:space="preserve">	09.03.2023 | 06:00</t>
  </si>
  <si>
    <t xml:space="preserve">	09.03.2023 | 08:00</t>
  </si>
  <si>
    <t xml:space="preserve">Поставка ноутбуков  </t>
  </si>
  <si>
    <t>0124200000623001973</t>
  </si>
  <si>
    <t>ГКУ АО "РДС"</t>
  </si>
  <si>
    <t>2901301543</t>
  </si>
  <si>
    <t>13.04.2023 | 07:00</t>
  </si>
  <si>
    <t xml:space="preserve">	13.04.2023 | 09:00</t>
  </si>
  <si>
    <t>ОПЛАТА ПОСТУПИЛА 16.05.2023</t>
  </si>
  <si>
    <t>Компьютерные комплектующие</t>
  </si>
  <si>
    <t xml:space="preserve">Поставка комплектующих для вычислительной техники  </t>
  </si>
  <si>
    <t>0348100057523000070</t>
  </si>
  <si>
    <t xml:space="preserve">	
ФГКУ "ЦСООР "ЛИДЕР"</t>
  </si>
  <si>
    <t>5003008102</t>
  </si>
  <si>
    <t>14.04.2023 | 07:00</t>
  </si>
  <si>
    <t>14.04.2023 | 09:00</t>
  </si>
  <si>
    <t>Оплата поступила 19.05.2023</t>
  </si>
  <si>
    <t>ЭА-№-5559/23 «Поставка комплектующих изделий для вычислительной техники»</t>
  </si>
  <si>
    <t>0119200000123004904</t>
  </si>
  <si>
    <t>ТЭК-Торг</t>
  </si>
  <si>
    <t>КГБУ "ЦРМПИООС"</t>
  </si>
  <si>
    <t>2466074594</t>
  </si>
  <si>
    <t>19.04.2023 | 04:00</t>
  </si>
  <si>
    <t>19.04.2023 | 06:00</t>
  </si>
  <si>
    <t>Контракт Оплачен 30.05.2023
Красноярск 8(904)890-78-79 Мария Константиновна Кревина</t>
  </si>
  <si>
    <t xml:space="preserve">	Приобретение запасных частей для компьютерной техники</t>
  </si>
  <si>
    <t>0122100003223000016</t>
  </si>
  <si>
    <t>ГУФССП РОССИИ ПО ХАБАРОВСКОМУ КРАЮ И ЕВРЕЙСКОЙ АВТОНОМНОЙ ОБЛАСТИ</t>
  </si>
  <si>
    <t>2721121647</t>
  </si>
  <si>
    <t>21.04.2023 | 03:00</t>
  </si>
  <si>
    <t xml:space="preserve">21.04.2023 | 05:00 </t>
  </si>
  <si>
    <t xml:space="preserve">
Оплачен 15.05.23
Заказ отгружен заказчику
ХАБАРОВСК</t>
  </si>
  <si>
    <t>Поставка радиоэлектронной продукции</t>
  </si>
  <si>
    <t>0372200091323000014</t>
  </si>
  <si>
    <t>СПБ ГБУ "ДОМ МОЛОДЕЖИ "РЕКОРД"</t>
  </si>
  <si>
    <t>21.04.2023 | 09:00</t>
  </si>
  <si>
    <t>21.04.2023 | 11:00</t>
  </si>
  <si>
    <t>Оплатили 3 частями
05.06.23    37 894,36
06.06.23    109 739,78
13.06.23   266 263,60</t>
  </si>
  <si>
    <t>Поставка комплектующих для персональных компьютеров</t>
  </si>
  <si>
    <t>Поставка компьютеров и периферийного оборудования</t>
  </si>
  <si>
    <t>Запасные части к компьютерной технике</t>
  </si>
  <si>
    <t>26.04.2023 | 11:00</t>
  </si>
  <si>
    <t>Поставка продукции радиоэлектронной промышленности. ФГБУ «Рослесинфорг» для нужд Федерального агентства лесного хозяйства</t>
  </si>
  <si>
    <t>0373100134523000518</t>
  </si>
  <si>
    <t>ФГБУ "РОСЛЕСИНФОРГ"</t>
  </si>
  <si>
    <t>7722319952</t>
  </si>
  <si>
    <t>26.04.2023 | 09:00</t>
  </si>
  <si>
    <t>Оплитили счет 08.06.23</t>
  </si>
  <si>
    <t>Машины вычислительные электронные цифровые прочие, содержащие или не содержащие в одном корпусе одно или два из</t>
  </si>
  <si>
    <t>1416000000523000052</t>
  </si>
  <si>
    <t>НКО "ФОНД КАПРЕМОНТА РС (Я)"</t>
  </si>
  <si>
    <t>1435972500</t>
  </si>
  <si>
    <t>26.04.2023 | 04:56</t>
  </si>
  <si>
    <t>26.04.2023 | 06:56</t>
  </si>
  <si>
    <r>
      <rPr>
        <b/>
        <sz val="11"/>
        <color theme="1"/>
        <rFont val="Times New Roman"/>
        <family val="1"/>
        <charset val="204"/>
      </rPr>
      <t>Оплатили 30.05.2023</t>
    </r>
    <r>
      <rPr>
        <sz val="11"/>
        <color theme="1"/>
        <rFont val="Times New Roman"/>
        <family val="1"/>
        <charset val="204"/>
      </rPr>
      <t xml:space="preserve">
Товар ОТГРУЖЕН В ПЭК
8 (999) 174-17-74
Республика Саха (Якутия),г.Якутск, ул. Чепалова, 32 </t>
    </r>
  </si>
  <si>
    <t xml:space="preserve">Поставка оргтехники и комплектующих для нужд Истринского филиала ФБУЗ «Центр гигиены и эпидемиологии в Московской области»  </t>
  </si>
  <si>
    <t>32312294330</t>
  </si>
  <si>
    <t>ФБУЗ "ЦЕНТР ГИГИЕНЫ И ЭПИДЕМИОЛОГИИ В МОСКОВСКОЙ ОБЛАСТИ" ФБУЗ "ЦГИЭ В МОСКОВСКОЙ ОБЛАСТИ"</t>
  </si>
  <si>
    <t>5029081629</t>
  </si>
  <si>
    <t>27.04.2023 | 11:00</t>
  </si>
  <si>
    <r>
      <rPr>
        <b/>
        <sz val="11"/>
        <color theme="1"/>
        <rFont val="Times New Roman"/>
        <family val="1"/>
        <charset val="204"/>
      </rPr>
      <t>ОПЛАТИЛИ СЧЕТ 01.06.2023
Товар доставлен</t>
    </r>
    <r>
      <rPr>
        <sz val="11"/>
        <color theme="1"/>
        <rFont val="Times New Roman"/>
        <family val="1"/>
        <charset val="204"/>
      </rPr>
      <t xml:space="preserve">
Московская область, Истринский р-он, г. Дедовск, ул. Ударная, д. 3а.
Сергей Александрович
8 (926) 323-12-29</t>
    </r>
  </si>
  <si>
    <t>Поставка комплектующих и запасных частей для компьютерной техники</t>
  </si>
  <si>
    <t>0820500000823002499</t>
  </si>
  <si>
    <t>СБЕР АСТ</t>
  </si>
  <si>
    <t xml:space="preserve">
ГКУ ПРИМОРСКОГО КРАЯ ПО ПОЖАРНОЙ БЕЗОПАСНОСТИ, ГОЧС</t>
  </si>
  <si>
    <t>2536043183</t>
  </si>
  <si>
    <t>03.05.2023 | 02:00</t>
  </si>
  <si>
    <t>03.05.2023 | 04:00</t>
  </si>
  <si>
    <r>
      <rPr>
        <b/>
        <sz val="11"/>
        <color theme="1"/>
        <rFont val="Times New Roman"/>
        <family val="1"/>
        <charset val="204"/>
      </rPr>
      <t>Оплата поступила 29.06.2023</t>
    </r>
    <r>
      <rPr>
        <sz val="11"/>
        <color theme="1"/>
        <rFont val="Times New Roman"/>
        <family val="1"/>
        <charset val="204"/>
      </rPr>
      <t xml:space="preserve">
Роман 
8(914)699-19-77 
: Приморский край, г. Владивосток, ул. Семеновская, 36, каб. 108</t>
    </r>
  </si>
  <si>
    <t>Поставка мониторов, проекторов и экранов проекционных для СахИЖТ-филиала ДВГУПС в г. Южно-Сахалинске</t>
  </si>
  <si>
    <t>32312349094</t>
  </si>
  <si>
    <t>ФГБОУ ВО "ДАЛЬНЕВОСТОЧНЫЙ ГОСУДАРСТВЕННЫЙ УНИВЕРСИТЕТ ПУТЕЙ СООБЩЕНИЯ", ДАЛЬНЕВОСТОЧНЫЙ ГОСУДАРСТВЕННЫЙ УНИВЕРСИТЕТ ПУТЕЙ СООБЩЕНИЯ, ФГБОУ ВО ДВГУПС, ДВГУПС</t>
  </si>
  <si>
    <t>2724018158</t>
  </si>
  <si>
    <t>599 443.24 ₽</t>
  </si>
  <si>
    <t>12.05.2023 | 02:00</t>
  </si>
  <si>
    <t>16.05.2023 | 03:00</t>
  </si>
  <si>
    <t>Оплачен 03.08.2023
Контракт заключен 29.05.2023.
ОТГРУЖЕН в ТК .mts-ms.ru/</t>
  </si>
  <si>
    <t>Поставка периферийного оборудования</t>
  </si>
  <si>
    <t>0373100034523000023</t>
  </si>
  <si>
    <t>МИИГАИК</t>
  </si>
  <si>
    <t>7701012399</t>
  </si>
  <si>
    <t>р.1 047 523,75</t>
  </si>
  <si>
    <t>р.10 475,24</t>
  </si>
  <si>
    <t>15.05.2023 | 08:00</t>
  </si>
  <si>
    <r>
      <rPr>
        <b/>
        <sz val="11"/>
        <color theme="1"/>
        <rFont val="Times New Roman"/>
        <family val="1"/>
        <charset val="204"/>
      </rPr>
      <t>Оплата поступила 16.06.2023</t>
    </r>
    <r>
      <rPr>
        <sz val="11"/>
        <color theme="1"/>
        <rFont val="Times New Roman"/>
        <family val="1"/>
        <charset val="204"/>
      </rPr>
      <t xml:space="preserve">
Контракт Заключен 19.05.2023
105064, г. Москва, Гороховский переулок, д. 4</t>
    </r>
  </si>
  <si>
    <t>Поставка компьютеров и периферийного оборудования (запасные части для вычислительных машин)</t>
  </si>
  <si>
    <t>0137200001223001729</t>
  </si>
  <si>
    <t>МКУ "СИО"</t>
  </si>
  <si>
    <t>4027104237</t>
  </si>
  <si>
    <t>15.05.2023 | 10:00</t>
  </si>
  <si>
    <r>
      <rPr>
        <b/>
        <sz val="11"/>
        <color theme="1"/>
        <rFont val="Times New Roman"/>
        <family val="1"/>
        <charset val="204"/>
      </rPr>
      <t>Оплата посутпила 23.06.2023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Отгружен
 Калуга!!</t>
    </r>
  </si>
  <si>
    <t>Проиграли</t>
  </si>
  <si>
    <t>Поставка запасных частей и расходных материалов для автоматизированных рабочих мест и ноутбуков</t>
  </si>
  <si>
    <t>ЭА-№-8050/23 «Поставка компьютерного оборудования и комплектующих»</t>
  </si>
  <si>
    <t>0119200000123007686</t>
  </si>
  <si>
    <t>КГБУЗ "ТАЙМЫРСКАЯ МРБ"</t>
  </si>
  <si>
    <t>2469003062</t>
  </si>
  <si>
    <t>р.16 465,33</t>
  </si>
  <si>
    <t>24.05.2023 | 04:00</t>
  </si>
  <si>
    <t>24.05.2023 | 06:00</t>
  </si>
  <si>
    <t>Оплатили 26.07.2023</t>
  </si>
  <si>
    <t>Поставка оргтехники</t>
  </si>
  <si>
    <t>0116300011323000054</t>
  </si>
  <si>
    <t>АДМИНИСТРАЦИЯ МО "ГОРОД УДАЧНЫЙ"</t>
  </si>
  <si>
    <t>1433020320</t>
  </si>
  <si>
    <t>29.05.2023 | 06:00</t>
  </si>
  <si>
    <r>
      <rPr>
        <b/>
        <sz val="11"/>
        <color theme="1"/>
        <rFont val="Times New Roman"/>
        <family val="1"/>
        <charset val="204"/>
      </rPr>
      <t>Оплатили 24.07.23</t>
    </r>
    <r>
      <rPr>
        <sz val="11"/>
        <color theme="1"/>
        <rFont val="Times New Roman"/>
        <family val="1"/>
        <charset val="204"/>
      </rPr>
      <t xml:space="preserve">
Отгружен ТК МИР</t>
    </r>
  </si>
  <si>
    <t>ЭА-№-9170/23 «Поставка периферийного оборудования на строящийся объект: Спальный корпус на 150 мест Козульского психоневрологического интерната в с. Козулька»</t>
  </si>
  <si>
    <t>0119200000123008931</t>
  </si>
  <si>
    <t xml:space="preserve">
КГКУ "УКС"</t>
  </si>
  <si>
    <t>2466215220</t>
  </si>
  <si>
    <t>07.06.2023 | 04:00</t>
  </si>
  <si>
    <t>07.06.2023 | 06:00</t>
  </si>
  <si>
    <t>Поставка комплектующих и расходных материалов для оргтехники</t>
  </si>
  <si>
    <t>0817200000323008623</t>
  </si>
  <si>
    <t>КГБУЗ "СТАНЦИЯ СКОРОЙ МЕДИЦИНСКОЙ ПОМОЩИ, Г. БАРНАУЛ" КГБУЗ "ССМП, Г. БАРНАУЛ"</t>
  </si>
  <si>
    <t>2225021010</t>
  </si>
  <si>
    <t>14.06.2023 | 03:00</t>
  </si>
  <si>
    <t>14.06.2023 | 05:00</t>
  </si>
  <si>
    <r>
      <rPr>
        <b/>
        <sz val="11"/>
        <color theme="1"/>
        <rFont val="Times New Roman"/>
        <family val="1"/>
        <charset val="204"/>
      </rPr>
      <t>Оплачен 21.07.23</t>
    </r>
    <r>
      <rPr>
        <sz val="11"/>
        <color theme="1"/>
        <rFont val="Times New Roman"/>
        <family val="1"/>
        <charset val="204"/>
      </rPr>
      <t xml:space="preserve">
Отгружен 06.07.23 в https://magic-trans.ru</t>
    </r>
  </si>
  <si>
    <t xml:space="preserve">	Поставка продукции радиоэлектронной промышленности (Ноутбуки) для нужд СПБ ГБУЗ "Противотуберкулезный диспансер №14"  </t>
  </si>
  <si>
    <t>0372200130423000042</t>
  </si>
  <si>
    <t>СПБ ГБУЗ "ПТД № 14"</t>
  </si>
  <si>
    <t>7811130684</t>
  </si>
  <si>
    <t>-</t>
  </si>
  <si>
    <t>22.06.2023 | 15:00</t>
  </si>
  <si>
    <t xml:space="preserve">	22.06.2023 | 17:00</t>
  </si>
  <si>
    <r>
      <rPr>
        <b/>
        <sz val="11"/>
        <color theme="1"/>
        <rFont val="Times New Roman"/>
        <family val="1"/>
        <charset val="204"/>
      </rPr>
      <t>Оплата поступила 26.07
Контракт заключен 04.07.23</t>
    </r>
    <r>
      <rPr>
        <sz val="11"/>
        <color theme="1"/>
        <rFont val="Times New Roman"/>
        <family val="1"/>
        <charset val="204"/>
      </rPr>
      <t xml:space="preserve">
89113351171 Николай
Отгружен</t>
    </r>
  </si>
  <si>
    <t xml:space="preserve">Поставка продукции радиоэлектронной промышленности (накопителей данных внутренних, внешних жестких дисков, жестких дисков серверных). ФГБУ «Рослесинфорг» для нужд Федерального агентства лесного хозяйства  </t>
  </si>
  <si>
    <t>0373100134523000758</t>
  </si>
  <si>
    <t>23.06.2023 | 09:00</t>
  </si>
  <si>
    <t>23.06.2023 | 11:00</t>
  </si>
  <si>
    <t xml:space="preserve">Аукцион в электронной форме на право заключения контракта на поставку многофункционального устройства (МФУ) для оснащения ГБУЗ "ГП № 22 ДЗМ" (г. Москва, ул. Кедрова, д.24).  </t>
  </si>
  <si>
    <t>0373200561723000068</t>
  </si>
  <si>
    <t>ГБУЗ "ГП № 22 ДЗМ"</t>
  </si>
  <si>
    <t>7727242502</t>
  </si>
  <si>
    <t>22.06.2023 | 09:00</t>
  </si>
  <si>
    <t>22.06.2023 | 11:00</t>
  </si>
  <si>
    <r>
      <rPr>
        <b/>
        <sz val="11"/>
        <color theme="1"/>
        <rFont val="Times New Roman"/>
        <family val="1"/>
        <charset val="204"/>
      </rPr>
      <t>Оплачен 27.07.23</t>
    </r>
    <r>
      <rPr>
        <sz val="11"/>
        <color theme="1"/>
        <rFont val="Times New Roman"/>
        <family val="1"/>
        <charset val="204"/>
      </rPr>
      <t xml:space="preserve">
отгружен</t>
    </r>
  </si>
  <si>
    <t xml:space="preserve">	Поставка комплектующих к компьютерной технике  </t>
  </si>
  <si>
    <t>32312487387</t>
  </si>
  <si>
    <t>ZakazRF</t>
  </si>
  <si>
    <t>МУП "СГР"</t>
  </si>
  <si>
    <t>1650008231</t>
  </si>
  <si>
    <t>22.06.2023 | 08:00</t>
  </si>
  <si>
    <t xml:space="preserve">
Оплатили 25.07.2023
Отгружен Дел Линии 18.07 доставлен заказчику</t>
  </si>
  <si>
    <t>ЭА-№-10332/23 «Поставка комплектующих для оргтехники для нужд министерства лесного хозяйства Красноярского края субъектами малого предпринимательства, социально ориентированными некоммерческими организациями»</t>
  </si>
  <si>
    <t>0119200000123010114</t>
  </si>
  <si>
    <t xml:space="preserve">
МИНИСТЕРСТВО ЛЕСНОГО ХОЗЯЙСТВА КРАСНОЯРСКОГО КРАЯ</t>
  </si>
  <si>
    <t>2463102814</t>
  </si>
  <si>
    <t>22.06.2023 | 04:00 (UTC+03:00)</t>
  </si>
  <si>
    <t>22.06.2023 | 06:00 (UTC+03:00)</t>
  </si>
  <si>
    <r>
      <rPr>
        <b/>
        <sz val="11"/>
        <color theme="1"/>
        <rFont val="Times New Roman"/>
        <family val="1"/>
        <charset val="204"/>
      </rPr>
      <t xml:space="preserve">Оплата постуила 31.07.23
Контракт заключен  07.07.23 
</t>
    </r>
    <r>
      <rPr>
        <sz val="11"/>
        <color theme="1"/>
        <rFont val="Times New Roman"/>
        <family val="1"/>
        <charset val="204"/>
      </rPr>
      <t>Отгружен</t>
    </r>
  </si>
  <si>
    <t>Поставка оргтехники.</t>
  </si>
  <si>
    <t>0137200001223002589</t>
  </si>
  <si>
    <t>ГКУ "ЦЗН ЛЮДИНОВСКОГО РАЙОНА"</t>
  </si>
  <si>
    <t>4024006707</t>
  </si>
  <si>
    <t>не указано</t>
  </si>
  <si>
    <t>03.07.2023 | 08:00 (UTC+03:00)</t>
  </si>
  <si>
    <t>03.07.2023 | 10:00 (UTC+03:00)</t>
  </si>
  <si>
    <t>Поставка запасных частей, комплектующих для АРМ</t>
  </si>
  <si>
    <t>0138100002023000010</t>
  </si>
  <si>
    <t>УПРАВЛЕНИЕ РОСРЕЕСТРА ПО КАМЧАТСКОМУ КРАЮ</t>
  </si>
  <si>
    <t>4101099096</t>
  </si>
  <si>
    <t>04.07.2023 | 01:00 (UTC+03:00)</t>
  </si>
  <si>
    <t>04.07.2023 | 03:00 (UTC+03:00)</t>
  </si>
  <si>
    <t>Контракт оплачен 28.07.23</t>
  </si>
  <si>
    <t>Подал заявку</t>
  </si>
  <si>
    <t xml:space="preserve">Поставка компьютерного оборудования  </t>
  </si>
  <si>
    <t xml:space="preserve">Поставка запасных частей для офисной техники  </t>
  </si>
  <si>
    <t>0872400001123000066</t>
  </si>
  <si>
    <t>ПОЛИКЛИНИКА № 4 ФТС РОССИИ</t>
  </si>
  <si>
    <t>7810732277</t>
  </si>
  <si>
    <t>17.07.2023 | 09:00</t>
  </si>
  <si>
    <t>17.07.2023 | 11:00</t>
  </si>
  <si>
    <t>Поставка принтеров</t>
  </si>
  <si>
    <t>0301200067523000151</t>
  </si>
  <si>
    <t>ГКУ РБ ХОЗУ</t>
  </si>
  <si>
    <t>274136934</t>
  </si>
  <si>
    <t>21.07.2023 | 08:00 (UTC+03:00)</t>
  </si>
  <si>
    <t>Поставка компьютерного оборудования (монитор, клавиатура, мышь компьютерная, источник бесперебойного питания) для краевого государственного бюджетного учреждения здравоохранения «Краевая клиническая больница»</t>
  </si>
  <si>
    <t>0817200000323011346</t>
  </si>
  <si>
    <t>КГБУЗ "АКМИАЦ"</t>
  </si>
  <si>
    <t>2225100449</t>
  </si>
  <si>
    <t>25.07.2023 | 03:00</t>
  </si>
  <si>
    <t>25.07.2023 | 05:00</t>
  </si>
  <si>
    <t>Поставка портативных компьютеров, комплектующих к ПЭВМ</t>
  </si>
  <si>
    <t>32312564946</t>
  </si>
  <si>
    <t>ГУП КК "ЦИТ"</t>
  </si>
  <si>
    <t>2308065195</t>
  </si>
  <si>
    <t>21.07.2023 | 14:00</t>
  </si>
  <si>
    <t>21.07.2023 | 00:00</t>
  </si>
  <si>
    <t>0318100003223000003</t>
  </si>
  <si>
    <t>ГБПОУ КК НКРП</t>
  </si>
  <si>
    <t>434 126.22</t>
  </si>
  <si>
    <t>25.07.2023 | 15:00</t>
  </si>
  <si>
    <t>25.07.2023 | 17:00</t>
  </si>
  <si>
    <t>Поставка компьютерного оборудования</t>
  </si>
  <si>
    <t>32312577817</t>
  </si>
  <si>
    <t>ГУП "БОЛЬШОЙ МОСКОВСКИЙ ГОСУДАРСТВЕННЫЙ ЦИРК НА ПРОСПЕКТЕ ВЕРНАДСКОГО"</t>
  </si>
  <si>
    <t>21.07.2023 | 11:00</t>
  </si>
  <si>
    <t>Поставка комплектующих и запасных части для вычислительных машин</t>
  </si>
  <si>
    <t>0129100004723000027</t>
  </si>
  <si>
    <t>ВОЛГОГРАДСКИЙ ОБЛАСТНОЙ СУД</t>
  </si>
  <si>
    <t>3444061280</t>
  </si>
  <si>
    <t>245 358.95 ₽</t>
  </si>
  <si>
    <t>01.08.2023 | 08:00</t>
  </si>
  <si>
    <t>01.08.2023 | 10:00</t>
  </si>
  <si>
    <t>Комплектующие для компьютеров и периферийные устройства</t>
  </si>
  <si>
    <t>0168500000623003147</t>
  </si>
  <si>
    <t>ЗАКОНОДАТЕЛЬНОЕ СОБРАНИЕ УЛЬЯНОВСКОЙ ОБЛАСТИ</t>
  </si>
  <si>
    <t>7303015785</t>
  </si>
  <si>
    <t>15 388.81</t>
  </si>
  <si>
    <t>02.08.2023 | 08:00</t>
  </si>
  <si>
    <t>02.08.2023 | 10:00</t>
  </si>
  <si>
    <t>Источник бесперебойного питания</t>
  </si>
  <si>
    <t>0320200006123000176</t>
  </si>
  <si>
    <t>ГАУ ДПО ПК ИРО</t>
  </si>
  <si>
    <t>2540019440</t>
  </si>
  <si>
    <t>07.08.2023 | 02:00 (UTC+03:00)</t>
  </si>
  <si>
    <t>Подведение итогов: 08.08.2023</t>
  </si>
  <si>
    <t>Поставка запасных частей, комплектующих для АРМ (оперативная память, жесткий диск) (закупка в сфере ИКТ)</t>
  </si>
  <si>
    <t>0145100002423000016</t>
  </si>
  <si>
    <t>УПРАВЛЕНИЕ РОСРЕЕСТРА ПО ЛЕНИНГРАДСКОЙ ОБЛАСТИ</t>
  </si>
  <si>
    <t>7815027624</t>
  </si>
  <si>
    <t>895 000.00 ₽</t>
  </si>
  <si>
    <t>4 475.00 ₽</t>
  </si>
  <si>
    <t>08.08.2023 | 09:00 (UTC+03:00)</t>
  </si>
  <si>
    <t>08.08.2023 | 11:00 (UTC+03:00)</t>
  </si>
  <si>
    <t>Поставка внешних носителей данных USB HDD</t>
  </si>
  <si>
    <t>32312625259</t>
  </si>
  <si>
    <t>АО "РОСКАРТОГРАФИЯ"</t>
  </si>
  <si>
    <t>603 300.00</t>
  </si>
  <si>
    <t>04.08.2023 | 09:00</t>
  </si>
  <si>
    <t>08.08.2023 | 15:00 итоги</t>
  </si>
  <si>
    <t>Поставка компьютерных комплектующих</t>
  </si>
  <si>
    <t>32312626800_2817507</t>
  </si>
  <si>
    <t xml:space="preserve">
ГБУ МО "СТРОЙЭКСПЕРТ"</t>
  </si>
  <si>
    <t>5075029398</t>
  </si>
  <si>
    <t>333 304.32 ₽</t>
  </si>
  <si>
    <t xml:space="preserve">07.08.2023 | 00:00 </t>
  </si>
  <si>
    <t>Поставка комплектующих для электронно-вычислительной техники</t>
  </si>
  <si>
    <t xml:space="preserve">
ЦНИИ РТК</t>
  </si>
  <si>
    <t>7804023410</t>
  </si>
  <si>
    <t>2268492.00 ₽</t>
  </si>
  <si>
    <t>09.08.2023 | 09:00</t>
  </si>
  <si>
    <t xml:space="preserve">09.08.2023 | 00:00 </t>
  </si>
  <si>
    <t>Поставка запасных частей и расходных материалов для средств вычислительной техники</t>
  </si>
  <si>
    <t>0246100000421000066</t>
  </si>
  <si>
    <t>ОПФР ПО ЛИПЕЦКОЙ ОБЛАСТИ</t>
  </si>
  <si>
    <t>4826004782</t>
  </si>
  <si>
    <t>07.02.2022 | 09:00</t>
  </si>
  <si>
    <t xml:space="preserve">	09.02.2022</t>
  </si>
  <si>
    <t xml:space="preserve">Закупка ноутбуков в пункт проведения экзаменов для ГИА на базе МАОУ СОШ № 1  </t>
  </si>
  <si>
    <t>32211094950</t>
  </si>
  <si>
    <t>МАОУ СОШ № 1</t>
  </si>
  <si>
    <t>2344006452</t>
  </si>
  <si>
    <t>10.02.2022 | 08:00</t>
  </si>
  <si>
    <t>второ место (странная площадка)</t>
  </si>
  <si>
    <t>Поставка ноутбуков</t>
  </si>
  <si>
    <t>0372200134822000003</t>
  </si>
  <si>
    <t>СПБ ГБУСОН "ЦЕНТР ДЛЯ НЕСОВЕРШЕННОЛЕТНИХ "ДОМ МИЛОСЕРДИЯ"</t>
  </si>
  <si>
    <t>7802067588</t>
  </si>
  <si>
    <t xml:space="preserve">	17.02.2022 | 10:00</t>
  </si>
  <si>
    <t xml:space="preserve">«Шифр: 65-2022-нр5187 Поставка моноблоков для оснащения общеобразовательной организации»  </t>
  </si>
  <si>
    <t>0362300321622000001</t>
  </si>
  <si>
    <t>ГБОУ СО "ЕКАТЕРИНБУРГСКАЯ ШКОЛА-ИНТЕРНАТ "ЭВЕРЕСТ"</t>
  </si>
  <si>
    <t>6661058681</t>
  </si>
  <si>
    <t>21.02.2022 | 05:00</t>
  </si>
  <si>
    <t>21.02.2022 | 07:00</t>
  </si>
  <si>
    <t>0128200000122000993</t>
  </si>
  <si>
    <t>ГБУСО ВО "КОМПЛЕКСНЫЙ ЦЕНТР СОЦИАЛЬНОГО ОБСЛУЖИВАНИЯ НАСЕЛЕНИЯ СОБИНСКОГО РАЙОНА"</t>
  </si>
  <si>
    <t>3309002680</t>
  </si>
  <si>
    <t xml:space="preserve">	01.04.2022 | 08:00</t>
  </si>
  <si>
    <t>01.04.2022 | 10:00</t>
  </si>
  <si>
    <t xml:space="preserve">Поставка компьютерной техники </t>
  </si>
  <si>
    <t>32211241596</t>
  </si>
  <si>
    <t>ГАУ НСО "СШ ПО ШАХМАТАМ"</t>
  </si>
  <si>
    <t>5407974736</t>
  </si>
  <si>
    <t>29.03.2022 | 15:00</t>
  </si>
  <si>
    <t>30.03.2022 | 00:00</t>
  </si>
  <si>
    <t>Поставка мобильных рабочих станций</t>
  </si>
  <si>
    <t>0373100028122000022</t>
  </si>
  <si>
    <t>ФГБОУ ВО "НИУ "МЭИ"</t>
  </si>
  <si>
    <t>7722019652</t>
  </si>
  <si>
    <t>04.04.2022 | 08:00</t>
  </si>
  <si>
    <t>04.04.2022 | 10:00</t>
  </si>
  <si>
    <t xml:space="preserve">Запрос котировок в электронной форме на право заключения договора на приобретение переносного компьютера (для субъектов малого и среднего предпринимательства) </t>
  </si>
  <si>
    <t>32211256751</t>
  </si>
  <si>
    <t>ФГБУ "ГАМЦ РОСГИДРОМЕТА"</t>
  </si>
  <si>
    <t>7732014205</t>
  </si>
  <si>
    <t>04.04.2022 | 09:00</t>
  </si>
  <si>
    <t xml:space="preserve">	05.04.2022 | 13:26</t>
  </si>
  <si>
    <t>Поставка компьютерной техники для нужд Государственного бюджетного учреждения Самарской области "Санаторий "Поволжье"</t>
  </si>
  <si>
    <t>32211264068</t>
  </si>
  <si>
    <t>ГБУСО "САНАТОРИЙ "ПОВОЛЖЬЕ"</t>
  </si>
  <si>
    <t>6316000840</t>
  </si>
  <si>
    <t>14.04.2022 | 08:00</t>
  </si>
  <si>
    <t>Приобретение ноутбуков (Ноябрьск)</t>
  </si>
  <si>
    <t>0167100001622000029</t>
  </si>
  <si>
    <t>СЕВЕРО-УРАЛЬСКОЕ МЕЖРЕГИОНАЛЬНОЕ УПРАВЛЕНИЕ РОСПРИРОДНАДЗОРА</t>
  </si>
  <si>
    <t>7202128616</t>
  </si>
  <si>
    <t xml:space="preserve">06.04.2022 | 04:00 </t>
  </si>
  <si>
    <t xml:space="preserve">	Поставка ноутбука  </t>
  </si>
  <si>
    <t>32211272074</t>
  </si>
  <si>
    <t>ГАУ НСО НГАДТ "КРАСНЫЙ ФАКЕЛ"</t>
  </si>
  <si>
    <t>5407125147</t>
  </si>
  <si>
    <t>06.04.2022 | 11:00</t>
  </si>
  <si>
    <t>07.04.2022 | 07:00</t>
  </si>
  <si>
    <t>32211275827</t>
  </si>
  <si>
    <t>ОГАПОУ "РОВЕНЬСКИЙ ПОЛИТЕХНИЧЕСКИЙ ТЕХНИКУМ"</t>
  </si>
  <si>
    <t>3117001587</t>
  </si>
  <si>
    <t>08.04.2022 | 09:00</t>
  </si>
  <si>
    <t>14.04.2022 | 11:00</t>
  </si>
  <si>
    <t>Подал заявку.</t>
  </si>
  <si>
    <t>0142200001322007365</t>
  </si>
  <si>
    <t>МБУ "ШКОЛА № 59"</t>
  </si>
  <si>
    <t>6321048319</t>
  </si>
  <si>
    <t>18.04.2022 | 10:00</t>
  </si>
  <si>
    <t>18.04.2022 | 12:00</t>
  </si>
  <si>
    <t>0372200079922000002</t>
  </si>
  <si>
    <t>ГБДОУ ДЕТСКИЙ САД № 109 НЕВСКОГО РАЙОНА САНКТ-ПЕТЕРБУРГА</t>
  </si>
  <si>
    <t>7811066492</t>
  </si>
  <si>
    <t xml:space="preserve">	15.04.2022 | 10:00</t>
  </si>
  <si>
    <t xml:space="preserve">	15.04.2022 | 12:00</t>
  </si>
  <si>
    <t>зз-11700-2022 Поставка ноутбуков для оснащения мастерской "Электромонтаж"</t>
  </si>
  <si>
    <t>0813500000122004505</t>
  </si>
  <si>
    <t>БПОУ УР "ВПТ"</t>
  </si>
  <si>
    <t>1804001341</t>
  </si>
  <si>
    <t>18.04.2022 | 08:00</t>
  </si>
  <si>
    <t>Поставка компьютерного оборудования в рамках реализации регионального проекта «Современная школа»</t>
  </si>
  <si>
    <t>0860200000822002041</t>
  </si>
  <si>
    <t>АДМИНИСТРАЦИЯ ВОЛЬСКОГО МУНИЦИПАЛЬНОГО РАЙОНА</t>
  </si>
  <si>
    <t>6441007410</t>
  </si>
  <si>
    <t>20.04.2022 | 08:00</t>
  </si>
  <si>
    <t>20.04.2022 | 10:00</t>
  </si>
  <si>
    <t xml:space="preserve">Поставка (приобретение) ноутбуков для обеспечения нужд Управления Федерального казначейства по Вологодской области  </t>
  </si>
  <si>
    <t>0872400000222000099</t>
  </si>
  <si>
    <t>МЕЖРЕГИОНАЛЬНЫЙ ФИЛИАЛ ФКУ "ЦОКР" В Г. САНКТ-ПЕТЕРБУРГЕ</t>
  </si>
  <si>
    <t>7709895509</t>
  </si>
  <si>
    <t xml:space="preserve">	22.04.2022 | 10:00</t>
  </si>
  <si>
    <t>22.04.2022 | 12:00</t>
  </si>
  <si>
    <t>Поставка компьютерного оборудования (KVM переключатель) для нужд ГБУЗ "ДЦЛИ ДЗМ"</t>
  </si>
  <si>
    <t>0373200069622000203</t>
  </si>
  <si>
    <t>ГБУЗ "ДЦЛИ ДЗМ"</t>
  </si>
  <si>
    <t>7724015205</t>
  </si>
  <si>
    <t>28.04.2022 | 09:00</t>
  </si>
  <si>
    <t>04.05.2022 | 11:00</t>
  </si>
  <si>
    <t>выиграли 85397,9</t>
  </si>
  <si>
    <t>поставка жестких дисков</t>
  </si>
  <si>
    <t>32211330413</t>
  </si>
  <si>
    <t>ФГБОУ ВО "КГУ",КГУ,ФГБОУ ВО "КУРСКИЙ ГОСУДАРСТВЕННЫЙ УНИВЕРСИТЕТ"</t>
  </si>
  <si>
    <t>4629031018</t>
  </si>
  <si>
    <t>27.04.2022 | 10:00</t>
  </si>
  <si>
    <t xml:space="preserve">	Поставка комплектующих и запасных частей для компьютерной техники</t>
  </si>
  <si>
    <t>32211327431</t>
  </si>
  <si>
    <t>АО "ИЭК"</t>
  </si>
  <si>
    <t>5038152869</t>
  </si>
  <si>
    <t xml:space="preserve">	27.04.2022 | 09:00</t>
  </si>
  <si>
    <t>27.04.2022 | 16:00</t>
  </si>
  <si>
    <t>выиграли 76597</t>
  </si>
  <si>
    <t>Поставка расходных материалов для оргтехники</t>
  </si>
  <si>
    <t>0373100107022000008</t>
  </si>
  <si>
    <t>ЦЕНТРАЛЬНАЯ ЭНЕРГЕТИЧЕСКАЯ ТАМОЖНЯ</t>
  </si>
  <si>
    <t>7708011130</t>
  </si>
  <si>
    <t xml:space="preserve">	11.05.2022 | 09:00</t>
  </si>
  <si>
    <t>11.05.2022 | 11:00</t>
  </si>
  <si>
    <t>запросить повторно у комуса перед торгами</t>
  </si>
  <si>
    <t>Поставка оборудования, комплектующих и расходных материалов к компьютерной технике</t>
  </si>
  <si>
    <t>32211345851</t>
  </si>
  <si>
    <t>АО "ЦКБ ТМ"</t>
  </si>
  <si>
    <t>6952032279</t>
  </si>
  <si>
    <t>11.05.2022 | 10:00</t>
  </si>
  <si>
    <t>Проследить. Проставить резервы</t>
  </si>
  <si>
    <t xml:space="preserve">Компьютерное оборудование для создания условий, обеспечивающих доступность дополнительных общеобразовательных программ путем создания центров цифрового образования детей "IT-куб" в рамках регионального проекта «Цифровая образовательная среда»  </t>
  </si>
  <si>
    <t>0818300019922000148</t>
  </si>
  <si>
    <t>МБОУ СОШ № 4</t>
  </si>
  <si>
    <t>2353013897</t>
  </si>
  <si>
    <t>06.05.2022 | 09:00</t>
  </si>
  <si>
    <t>06.05.2022 | 11:00</t>
  </si>
  <si>
    <t>посчитать</t>
  </si>
  <si>
    <t>Сергей. 89184984811</t>
  </si>
  <si>
    <t xml:space="preserve">поставка в 2022 году мониторов, подключаемых к компьютеру  </t>
  </si>
  <si>
    <t>0228100000222000025</t>
  </si>
  <si>
    <t>ГУ-ВЛАДИМИРСКОЕ РО ФОНДА СОЦИАЛЬНОГО СТРАХОВАНИЯ РОССИЙСКОЙ ФЕДЕРАЦИИ</t>
  </si>
  <si>
    <t>3328300610</t>
  </si>
  <si>
    <t>12.05.2022 | 13:30</t>
  </si>
  <si>
    <t>12.05.2022 | 15:30</t>
  </si>
  <si>
    <t>Посчитать. Есть предложение от нетлаб</t>
  </si>
  <si>
    <t>Компьютерное оборудование для создания условий, обеспечивающих доступность дополнительных общеобразовательных программ путем создания центров цифрового образования детей "IT-куб" в рамках регионального проекта «Цифровая образовательная среда»</t>
  </si>
  <si>
    <t>0818300019922000146</t>
  </si>
  <si>
    <t xml:space="preserve">	Поставка носителей информации CD-R для нужд ГБУ Московской области «МОБТИ»</t>
  </si>
  <si>
    <t>32211358896</t>
  </si>
  <si>
    <t>ГБУ МОСКОВСКОЙ ОБЛАСТИ "МОБТИ"</t>
  </si>
  <si>
    <t>5024202164</t>
  </si>
  <si>
    <t>12.05.2022 | 10:00</t>
  </si>
  <si>
    <t>16.05.2022 | 10:00</t>
  </si>
  <si>
    <t>Отправил запросы на печать</t>
  </si>
  <si>
    <t>Поставка компьютеров персональных настольных (моноблоков)</t>
  </si>
  <si>
    <t>0318200076022000062</t>
  </si>
  <si>
    <t>ГБУЗ ЦОЗИМП</t>
  </si>
  <si>
    <t>2309069139</t>
  </si>
  <si>
    <t>25.05.2022 | 10:40</t>
  </si>
  <si>
    <t>25.05.2022 | 12:40</t>
  </si>
  <si>
    <t xml:space="preserve">	460-ЭA-КО-22:Компьютерное оборудование.  </t>
  </si>
  <si>
    <t>0346200008022000148</t>
  </si>
  <si>
    <t>ГУЗ "ЛООД"</t>
  </si>
  <si>
    <t>4823006453</t>
  </si>
  <si>
    <t>25.05.2022 | 09:00</t>
  </si>
  <si>
    <t>25.05.2022 | 11:00</t>
  </si>
  <si>
    <t>Поставка многофункциональных устройств (МФУ)</t>
  </si>
  <si>
    <t>0372200041522000018</t>
  </si>
  <si>
    <t>СПБ ГБУ "ЦЕНТР СОДЕЙСТВИЯ СЕМЕЙНОМУ ВОСПИТАНИЮ № 15"</t>
  </si>
  <si>
    <t>7816156573</t>
  </si>
  <si>
    <t>31.05.2022 | 09:00</t>
  </si>
  <si>
    <t>31.05.2022 | 11:00</t>
  </si>
  <si>
    <t>Поставка комплектующих и запасных частей для вычислительных машин прочих, не включенных в другие группировки, клавиатуры, манипуляторов</t>
  </si>
  <si>
    <t>0137100001522000109</t>
  </si>
  <si>
    <t>ПРИОКСКИЙ ТЫЛОВОЙ ТАМОЖЕННЫЙ ПОСТ</t>
  </si>
  <si>
    <t>4028017474</t>
  </si>
  <si>
    <t>02.06.2022 | 08:00</t>
  </si>
  <si>
    <t>Податься (Клава мышь память)</t>
  </si>
  <si>
    <t>0318300552922000146</t>
  </si>
  <si>
    <t>АДМИНИСТРАЦИЯ МУНИЦИПАЛЬНОГО ОБРАЗОВАНИЯ ГОРОД АРМАВИР</t>
  </si>
  <si>
    <t>2302020670</t>
  </si>
  <si>
    <t xml:space="preserve">Компьютерные комплектующие  </t>
  </si>
  <si>
    <t>32211412989</t>
  </si>
  <si>
    <t>ГАПОУ МО "ПРОФЕССИОНАЛЬНЫЙ КОЛЛЕДЖ "МОСКОВИЯ"</t>
  </si>
  <si>
    <t>5003091358</t>
  </si>
  <si>
    <t>02.06.2022 | 10:00</t>
  </si>
  <si>
    <t>06.06.2022 | 09:30</t>
  </si>
  <si>
    <t xml:space="preserve">	Поставка (приобретение) ноутбуков для обеспечения нужд Управления Федерального казначейства по Мурманской области</t>
  </si>
  <si>
    <t>0872400000222000159</t>
  </si>
  <si>
    <t xml:space="preserve">	07.06.2022 | 10:00</t>
  </si>
  <si>
    <t xml:space="preserve">07.06.2022 | 12:00 </t>
  </si>
  <si>
    <t xml:space="preserve"> A4 Bloody</t>
  </si>
  <si>
    <t xml:space="preserve">Поставка расходных материалов  </t>
  </si>
  <si>
    <t>0818100000722000034</t>
  </si>
  <si>
    <t>ФКУ "ЦХИСО ГУ МВД РОССИИ ПО КРАСНОДАРСКОМУ КРАЮ"</t>
  </si>
  <si>
    <t>2312194450</t>
  </si>
  <si>
    <t>08.06.2022 | 09:00</t>
  </si>
  <si>
    <t>08.06.2022 | 11:00</t>
  </si>
  <si>
    <t xml:space="preserve">Поставка компьютерного оборудования (мониторы, проектор)  </t>
  </si>
  <si>
    <t>0864500000222002126</t>
  </si>
  <si>
    <t xml:space="preserve">
МБОУ СОШ №19</t>
  </si>
  <si>
    <t>6827019658</t>
  </si>
  <si>
    <t>10.06.2022 | 07:00</t>
  </si>
  <si>
    <t>узнать модель проектора
отправил запросы</t>
  </si>
  <si>
    <t>8-4754-550165</t>
  </si>
  <si>
    <t>infocus dlp 4000 imci lm</t>
  </si>
  <si>
    <t>infocus 4000</t>
  </si>
  <si>
    <t xml:space="preserve">На закупку и поставку оборудования для технического обслуживания систем диспетчерского контроля района Москворечье-Сабурово на 2022 года. </t>
  </si>
  <si>
    <t>0373200086722000526</t>
  </si>
  <si>
    <t>ГБУ "ЖИЛИЩНИК РАЙОНА МОСКВОРЕЧЬЕ-САБУРОВО"</t>
  </si>
  <si>
    <t>7724905423</t>
  </si>
  <si>
    <t>10.06.2022 | 09:00</t>
  </si>
  <si>
    <t>10.06.2022 | 11:00</t>
  </si>
  <si>
    <t>инпро</t>
  </si>
  <si>
    <t xml:space="preserve">	Оргтехника</t>
  </si>
  <si>
    <t>0318300119422000865</t>
  </si>
  <si>
    <t xml:space="preserve">
КОНТРОЛЬНО-СЧЕТНАЯ ПАЛАТА МУНИЦИПАЛЬНОГО ОБРАЗОВАНИЯ ГОРОД КРАСНОДАР</t>
  </si>
  <si>
    <t>2310150320</t>
  </si>
  <si>
    <t>10.06.2022 | 08:00</t>
  </si>
  <si>
    <t>10.06.2022 | 10:00</t>
  </si>
  <si>
    <t xml:space="preserve">Поставка накопителей данных </t>
  </si>
  <si>
    <t>0859200001122006863</t>
  </si>
  <si>
    <t>МПЭР РЯЗАНСКОЙ ОБЛАСТИ</t>
  </si>
  <si>
    <t>6234174540</t>
  </si>
  <si>
    <t>15.06.2022 | 08:00</t>
  </si>
  <si>
    <t>15.06.2022 | 10:00</t>
  </si>
  <si>
    <t>Поставка накопителей данных внутренних</t>
  </si>
  <si>
    <t>0233100000122000042</t>
  </si>
  <si>
    <t xml:space="preserve">
ОПФР ПО ИВАНОВСКОЙ ОБЛАСТИ</t>
  </si>
  <si>
    <t>3731001044</t>
  </si>
  <si>
    <t>14.06.2022 | 09:00</t>
  </si>
  <si>
    <t>14.06.2022 | 11:00</t>
  </si>
  <si>
    <t xml:space="preserve">Поставка компьютерной техники для объекта: «Общеобразовательная школа на 250 мест в пос. Отрадное городского округа город Михайловка Волгоградской области»  </t>
  </si>
  <si>
    <t>0329200062222003754</t>
  </si>
  <si>
    <t>АДМИНИСТРАЦИЯ ГОРОДСКОГО ОКРУГА ГОРОД МИХАЙЛОВКА ВОЛГОГРАДСКОЙ ОБЛАСТИ</t>
  </si>
  <si>
    <t>3437500793</t>
  </si>
  <si>
    <t>06.07.2022 | 06:00</t>
  </si>
  <si>
    <t xml:space="preserve">Поставка компьютерной техники для оснащения классов тестирования для нужд ФГУП «ПВС» МВД России  </t>
  </si>
  <si>
    <t>32211504462</t>
  </si>
  <si>
    <t>ФГУП "ПВС" МВД РОССИИ</t>
  </si>
  <si>
    <t>05.07.2022 | 10:00</t>
  </si>
  <si>
    <t xml:space="preserve">Поставка телефонного оборудования для нужд ФГУП «ПВС» МВД России  </t>
  </si>
  <si>
    <t>32211504529</t>
  </si>
  <si>
    <t xml:space="preserve">	06.07.2022 | 10:00</t>
  </si>
  <si>
    <t>32211511794</t>
  </si>
  <si>
    <t>АО "МЕТРОСТРОЙ СЕВЕРНОЙ СТОЛИЦЫ"</t>
  </si>
  <si>
    <t>7810904590</t>
  </si>
  <si>
    <t>06.07.2022 | 12:00</t>
  </si>
  <si>
    <t xml:space="preserve">	07.07.2022 | 15:09</t>
  </si>
  <si>
    <t>Посчитать</t>
  </si>
  <si>
    <t xml:space="preserve">Поставка персональных компьютеров и оргтехники. </t>
  </si>
  <si>
    <t>0318300163422000392</t>
  </si>
  <si>
    <t xml:space="preserve">
ГБУЗ ВЫСЕЛКОВСКАЯ ЦРБ</t>
  </si>
  <si>
    <t>2328005589</t>
  </si>
  <si>
    <t>22.08.2022 | 08:00</t>
  </si>
  <si>
    <t>Приобретение комплектующих (накопители)</t>
  </si>
  <si>
    <t>0141100001222000050</t>
  </si>
  <si>
    <t>ГЛАВНОЕ УПРАВЛЕНИЕ МЧС РОССИИ ПО КОСТРОМСКОЙ ОБЛАСТИ</t>
  </si>
  <si>
    <t>4401049191</t>
  </si>
  <si>
    <t>24.08.2022 | 09:00</t>
  </si>
  <si>
    <t xml:space="preserve">Поставка источников бесперебойного питания </t>
  </si>
  <si>
    <t>32211637690</t>
  </si>
  <si>
    <t xml:space="preserve">
АО "ЖЕЛДОРУЧЕТ"</t>
  </si>
  <si>
    <t>7451316641</t>
  </si>
  <si>
    <t>29.08.2022 | 16:00</t>
  </si>
  <si>
    <t>07.09.2022 | 17:42</t>
  </si>
  <si>
    <t>Ждем предложение от Мерлион. Поставка партиями.</t>
  </si>
  <si>
    <t>0363100015122000240</t>
  </si>
  <si>
    <t xml:space="preserve">
ФГБУ "ФЦТОЭ" МИНЗДРАВА РОССИИ (Г. СМОЛЕНСК)</t>
  </si>
  <si>
    <t>6732033809</t>
  </si>
  <si>
    <t>01.09.2022 | 10:00</t>
  </si>
  <si>
    <t>01.09.2022 | 12:00</t>
  </si>
  <si>
    <t>Подать заявку. Отправил запрос в нетлаб, треолан</t>
  </si>
  <si>
    <t>Закупка и поставка комплектующих элементов для ПК</t>
  </si>
  <si>
    <t>0848600002722000593</t>
  </si>
  <si>
    <t>МБУ "КОНЬКОБЕЖНЫЙ ЦЕНТР "КОЛОМНА"</t>
  </si>
  <si>
    <t>5022066357</t>
  </si>
  <si>
    <t>05.09.2022 | 10:00</t>
  </si>
  <si>
    <t>05.09.2022 | 12:00</t>
  </si>
  <si>
    <t xml:space="preserve">можно подаваться </t>
  </si>
  <si>
    <t xml:space="preserve">Поставка комплектующих к системным блокам и устройства вывода информации </t>
  </si>
  <si>
    <t>0173100013422000035</t>
  </si>
  <si>
    <t>ГЛАВНОЕ УПРАВЛЕНИЕ МИНЮСТА РОССИИ ПО МОСКВЕ</t>
  </si>
  <si>
    <t>7733664260</t>
  </si>
  <si>
    <t>02.09.2022 | 08:00</t>
  </si>
  <si>
    <t>02.09.2022 | 10:00</t>
  </si>
  <si>
    <t>Приобретение компьютерного оборудования для оснащения объекта «Строительство здания начальной школы на 200 мест на территории МБОУ СОШ № 73 ст. Кривянская, ул. Кирпичная, 1»</t>
  </si>
  <si>
    <t>0358300380222000423</t>
  </si>
  <si>
    <t>МБОУ СОШ № 73</t>
  </si>
  <si>
    <t>6125018269</t>
  </si>
  <si>
    <t xml:space="preserve">	02.09.2022 | 10:00</t>
  </si>
  <si>
    <t>02.09.2022 | 12:00</t>
  </si>
  <si>
    <t>Ноутбуки СИТИЛИНК ПЛЕЕР податься</t>
  </si>
  <si>
    <t>Поставка средств связи, организационной и вычислительной техники в рамках государственного оборонного заказа</t>
  </si>
  <si>
    <t>0857100000322000083</t>
  </si>
  <si>
    <t>ФКУ "ЦХИСО УМВД РОССИИ ПО ПСКОВСКОЙ ОБЛАСТИ"</t>
  </si>
  <si>
    <t>6027143938</t>
  </si>
  <si>
    <t>07.09.2022 | 10:00</t>
  </si>
  <si>
    <t xml:space="preserve">07.09.2022 | 12:00 </t>
  </si>
  <si>
    <t>Подать заявку. Запросы в нетлаб и Мерлион</t>
  </si>
  <si>
    <t>32211656637</t>
  </si>
  <si>
    <t>МАОУ ГИМНАЗИЯ № 82</t>
  </si>
  <si>
    <t>2312050515</t>
  </si>
  <si>
    <t xml:space="preserve">	07.09.2022 | 12:00</t>
  </si>
  <si>
    <t>07.09.2022 | 17:00</t>
  </si>
  <si>
    <t>Ждем ответа от ДНС.
Егор. 89649100632</t>
  </si>
  <si>
    <t>Поставка запасных частей для автоматизированных рабочих мест</t>
  </si>
  <si>
    <t>0173200024422000076</t>
  </si>
  <si>
    <t>ГБУ "ДО ТЗФ ТИНАО"
ГОСУДАРСТВЕННОЕ БЮДЖЕТНОЕ УЧРЕЖДЕНИЕ ГОРОДА МОСКВЫ "ДИРЕКЦИЯ ПО ОБСЛУЖИВАНИЮ ТЕРРИТОРИЙ ЗЕЛЕНОГО ФОНДА ТРОИЦКОГО И НОВОМОСКОВСКОГО АДМИНИСТРАТИВНЫХ ОКРУГОВ ГОРОДА МОСКВЫ"</t>
  </si>
  <si>
    <t>7727786686</t>
  </si>
  <si>
    <t>09.09.2022 | 09:00</t>
  </si>
  <si>
    <t>Посчитал. Можно податься. Решить вопрос с корпусом (Изменили ТЗ) Райков Михаил Александрович
Телефон: +7 (495) 620-20-00 30246  (20621 общий)</t>
  </si>
  <si>
    <t>Поставка мониторов подключаемых к компьютеру</t>
  </si>
  <si>
    <t>0348100030422000010</t>
  </si>
  <si>
    <t>УПРАВЛЕНИЕ МИНЮСТА РОССИИ ПО МОСКОВСКОЙ ОБЛАСТИ</t>
  </si>
  <si>
    <t>7733664365</t>
  </si>
  <si>
    <t>22.09.2022 | 08:00</t>
  </si>
  <si>
    <t>22.09.2022 | 10:00</t>
  </si>
  <si>
    <t>Податься. Резерв в ситилинке. Мониторы 15 штук</t>
  </si>
  <si>
    <t>Поставка комплектующих частей для офисной техники для нужд ГУЗ ЯО Гаврилов-Ямской ЦРБ</t>
  </si>
  <si>
    <t>0371300092022000310</t>
  </si>
  <si>
    <t>ГУЗ ЯО ГАВРИЛОВ-ЯМСКАЯ ЦРБ</t>
  </si>
  <si>
    <t>7616001406</t>
  </si>
  <si>
    <t>23.09.2022 | 07:00</t>
  </si>
  <si>
    <t>23.09.2022 | 09:00</t>
  </si>
  <si>
    <t>Поставка продукции радиоэлектронной промышленности: мониторы, подключаемые к компьютеру</t>
  </si>
  <si>
    <t>0130200001722000063</t>
  </si>
  <si>
    <t xml:space="preserve">	
ЗАКОНОДАТЕЛЬНОЕ СОБРАНИЕ ВОЛОГОДСКОЙ ОБЛАСТИ</t>
  </si>
  <si>
    <t>3525066582</t>
  </si>
  <si>
    <t xml:space="preserve">	26.09.2022 | 08:00</t>
  </si>
  <si>
    <t>26.09.2022 | 10:00</t>
  </si>
  <si>
    <t xml:space="preserve">Поставка ноутбуков для нужд налоговых органов Псковской области  </t>
  </si>
  <si>
    <t>0157100003522000032</t>
  </si>
  <si>
    <t>УФНС РОССИИ ПО ПСКОВСКОЙ ОБЛАСТИ</t>
  </si>
  <si>
    <t>6027086207</t>
  </si>
  <si>
    <t xml:space="preserve">	26.09.2022 | 09:00</t>
  </si>
  <si>
    <t xml:space="preserve">	26.09.2022 | 11:00</t>
  </si>
  <si>
    <t xml:space="preserve">	Поставка комплектующих для компьютерной техники для нужд ВИПК МВД России</t>
  </si>
  <si>
    <t>0348100038822000028</t>
  </si>
  <si>
    <t>ФГКУ ДПО "ВИПК МВД РОССИИ"</t>
  </si>
  <si>
    <t>5009003774</t>
  </si>
  <si>
    <t>27.09.2022 | 08:00</t>
  </si>
  <si>
    <t>27.09.2022 | 10:00</t>
  </si>
  <si>
    <t>0373100035622000028</t>
  </si>
  <si>
    <t>УПРАВЛЕНИЕ РОССЕЛЬХОЗНАДЗОРА ПО ГОРОДУ МОСКВА, МОСКОВСКОЙ И ТУЛЬСКОЙ ОБЛАСТЯМ</t>
  </si>
  <si>
    <t>7734638569</t>
  </si>
  <si>
    <t>30.09.2022 | 09:00</t>
  </si>
  <si>
    <t>30.09.2022 | 11:00</t>
  </si>
  <si>
    <t>Отправил запросы в мерион и треолан</t>
  </si>
  <si>
    <t xml:space="preserve">Поставка комплектующих и запасных частей для восстановления компьютерной техники.  </t>
  </si>
  <si>
    <t>0248100000322000116</t>
  </si>
  <si>
    <t>ФБУ РЕАБИЛИТАЦИОННЫЙ И УЧЕБНЫЙ ЦЕНТР ФОНДА СОЦИАЛЬНОГО СТРАХОВАНИЯ РОССИЙСКОЙ ФЕДЕРАЦИИ</t>
  </si>
  <si>
    <t>5032001630</t>
  </si>
  <si>
    <t>18.10.2022 | 09:00</t>
  </si>
  <si>
    <t>32211735571</t>
  </si>
  <si>
    <t xml:space="preserve">	
ГАУ АЦТКО</t>
  </si>
  <si>
    <t>4401193734</t>
  </si>
  <si>
    <t>10.10.2022 | 12:00</t>
  </si>
  <si>
    <t xml:space="preserve">	10.10.2022</t>
  </si>
  <si>
    <t xml:space="preserve">	Поставка устройств запоминающих внутренних  </t>
  </si>
  <si>
    <t>0106200002122000068</t>
  </si>
  <si>
    <t xml:space="preserve">	
ЗАКОНОДАТЕЛЬНОЕ СОБРАНИЕ РК</t>
  </si>
  <si>
    <t>1001045567</t>
  </si>
  <si>
    <t>12.10.2022 | 07:00</t>
  </si>
  <si>
    <t xml:space="preserve">	12.10.2022 | 09:00</t>
  </si>
  <si>
    <t>Отправил завпрос в марвел</t>
  </si>
  <si>
    <t>Комплектующие и запасные части для вычислительных машин</t>
  </si>
  <si>
    <t>0846200001722000027</t>
  </si>
  <si>
    <t>ОКУ УМТО</t>
  </si>
  <si>
    <t>4826121447</t>
  </si>
  <si>
    <t>13.10.2022 | 09:00</t>
  </si>
  <si>
    <t>13.10.2022 | 11:00</t>
  </si>
  <si>
    <t>Поставка ноутбуков для филиала федерального государственного бюджетного образовательного учреждения высшего образования «Российский государственный институт сценических искусств» в Кемерово - «Сибирская высшая школа музыкального и театрального искусства».</t>
  </si>
  <si>
    <t>0339400000522000049</t>
  </si>
  <si>
    <t>ФИЛИАЛ ФЕДЕРАЛЬНОГО ГОСУДАРСТВЕННОГО БЮДЖЕТНОГО ОБРАЗОВАТЕЛЬНОГО УЧРЕЖДЕНИЯ ВЫСШЕГО ОБРАЗОВАНИЯ "РОССИЙСКИЙ ГОСУДАРСТВЕННЫЙ ИНСТИТУТ СЦЕНИЧЕСКИХ ИСКУССТВ" В КЕМЕРОВО - "СИБИРСКАЯ ВЫСШАЯ ШКОЛА МУЗЫКАЛЬНОГО И ТЕАТРАЛЬНОГО ИСКУССТВА"</t>
  </si>
  <si>
    <t>7803006161</t>
  </si>
  <si>
    <t xml:space="preserve">	19.10.2022 | 10:00</t>
  </si>
  <si>
    <t xml:space="preserve">	20.10.2022 | 20:00</t>
  </si>
  <si>
    <t>запрос в днс</t>
  </si>
  <si>
    <t xml:space="preserve">	Поставка комплектующих для компьютеров</t>
  </si>
  <si>
    <t>0373100111322000011</t>
  </si>
  <si>
    <t>ФЕДЕРАЛЬНОЕ ГОСУДАРСТВЕННОЕ БЮДЖЕТНОЕ УЧРЕЖДЕНИЕ "РОССИЙСКАЯ АКАДЕМИЯ ОБРАЗОВАНИЯ"</t>
  </si>
  <si>
    <t>7704097513</t>
  </si>
  <si>
    <t>20.10.2022 | 09:00</t>
  </si>
  <si>
    <t>20.10.2022 | 11:00</t>
  </si>
  <si>
    <t>Посчитал. Податься</t>
  </si>
  <si>
    <t xml:space="preserve">Приобретение запасных частей к компьютерам  </t>
  </si>
  <si>
    <t>0311100029322000097</t>
  </si>
  <si>
    <t>КАЗАНСКИЙ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</si>
  <si>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5260001076</t>
  </si>
  <si>
    <t xml:space="preserve">	21.10.2022 | 10:00</t>
  </si>
  <si>
    <t xml:space="preserve">	21.10.2022 | 12:00</t>
  </si>
  <si>
    <t>0312100003622000097</t>
  </si>
  <si>
    <t xml:space="preserve">	
УФСИН РОССИИ ПО РЕСПУБЛИКЕ ТЫВА</t>
  </si>
  <si>
    <t>1701009846</t>
  </si>
  <si>
    <t>21.10.2022 | 04:00</t>
  </si>
  <si>
    <t>23.10.2022 | 20:00</t>
  </si>
  <si>
    <t>Податься Резерв в нетлаб 0519266444Ц. 270 дол</t>
  </si>
  <si>
    <t xml:space="preserve">Закупка комплектующих и запасных частей для вычислительных машин для нужд ГБУЗ «Брянская областная детская больница» </t>
  </si>
  <si>
    <t>0127200000222005879</t>
  </si>
  <si>
    <t>ГБУЗ "БОДБ"</t>
  </si>
  <si>
    <t>3234014269</t>
  </si>
  <si>
    <t>21.10.2022 | 09:00</t>
  </si>
  <si>
    <t>21.10.2022 | 11:00</t>
  </si>
  <si>
    <t xml:space="preserve">Поставка компьютерного оборудования </t>
  </si>
  <si>
    <t>32211764687</t>
  </si>
  <si>
    <t>ЕКАТЕРИНБУРГСКОЕ МУНИЦИПАЛЬНОЕ УНИТАРНОЕ ПРЕДПРИЯТИЕ "ЕКАТЕРИНБУРГСКИЙ МЕТРОПОЛИТЕН"</t>
  </si>
  <si>
    <t>6608002436</t>
  </si>
  <si>
    <t xml:space="preserve">24.10.2022 | 07:00 </t>
  </si>
  <si>
    <t xml:space="preserve">	26.10.2022 | 09:00</t>
  </si>
  <si>
    <t>32211772360</t>
  </si>
  <si>
    <t>ФГАОУ ВО "БЕЛГОРОДСКИЙ ГОСУДАРСТВЕННЫЙ НАЦИОНАЛЬНЫЙ ИССЛЕДОВАТЕЛЬСКИЙ УНИВЕРСИТЕТ", БЕЛГОРОДСКИЙ ГОСУДАРСТВЕННЫЙ НАЦИОНАЛЬНЫЙ ИССЛЕДОВАТЕЛЬСКИЙ УНИВЕРСИТЕТ, НИУ "БЕЛГУ"</t>
  </si>
  <si>
    <t>3123035312</t>
  </si>
  <si>
    <t xml:space="preserve">25.10.2022 | 12:00 </t>
  </si>
  <si>
    <t>Поставка мониторов и принтеров</t>
  </si>
  <si>
    <t>0166200002622000035</t>
  </si>
  <si>
    <t xml:space="preserve">	
ТУЛЬСКАЯ ОБЛАСТНАЯ ДУМА</t>
  </si>
  <si>
    <t>7107032368</t>
  </si>
  <si>
    <t xml:space="preserve">	26.10.2022 | 08:00</t>
  </si>
  <si>
    <t>26.10.2022 | 10:00</t>
  </si>
  <si>
    <t>податься. Запросы в оцс, треолане и мерлионе</t>
  </si>
  <si>
    <t xml:space="preserve">Поставка ноутбуков и планшетов </t>
  </si>
  <si>
    <t>0372100003422000730</t>
  </si>
  <si>
    <t xml:space="preserve">	
САНКТ-ПЕТЕРБУРГСКИЙ ГОСУДАРСТВЕННЫЙ УНИВЕРСИТЕТ, САНКТ-ПЕТЕРБУРГСКИЙ УНИВЕРСИТЕТ ИЛИ СПБГУ</t>
  </si>
  <si>
    <t>7801002274</t>
  </si>
  <si>
    <t xml:space="preserve">26.10.2022 | 08:20 </t>
  </si>
  <si>
    <t>26.10.2022 | 10:20</t>
  </si>
  <si>
    <t>Посчитал. Подать заявку</t>
  </si>
  <si>
    <t xml:space="preserve">Поставка мониторов для нужд МКУ "Безопасный город".  </t>
  </si>
  <si>
    <t>0131300000622002555</t>
  </si>
  <si>
    <t>МКУ "БЕЗОПАСНЫЙ ГОРОД"</t>
  </si>
  <si>
    <t>3665078108</t>
  </si>
  <si>
    <t>27.10.2022 | 09:00</t>
  </si>
  <si>
    <t>27.10.2022 | 11:00</t>
  </si>
  <si>
    <t>Запрос в нетлабе. Посчитано</t>
  </si>
  <si>
    <t xml:space="preserve">	Поставка ноутбуков  </t>
  </si>
  <si>
    <t>0373100078722000369</t>
  </si>
  <si>
    <t xml:space="preserve">	
ФГБНУ НЦН</t>
  </si>
  <si>
    <t>7733012151</t>
  </si>
  <si>
    <t xml:space="preserve">	27.10.2022 | 00:00</t>
  </si>
  <si>
    <t>Податься. Резерв в нетлабе 0519276130Ц</t>
  </si>
  <si>
    <t>32211781181</t>
  </si>
  <si>
    <t>рад</t>
  </si>
  <si>
    <t xml:space="preserve">	
ФГБОУ ВО "ИГУ", ИГУ, ИРКУТСКИЙ ГОСУДАРСТВЕННЫЙ УНИВЕРСИТЕТ</t>
  </si>
  <si>
    <t>3808013278</t>
  </si>
  <si>
    <t>27.10.2022 | 22:00</t>
  </si>
  <si>
    <t xml:space="preserve">	28.10.2022</t>
  </si>
  <si>
    <t>Посчитал. треолан и интернет магазы</t>
  </si>
  <si>
    <t>0123200000322002350</t>
  </si>
  <si>
    <t>МПР ОБЛАСТИ</t>
  </si>
  <si>
    <t>2801130936</t>
  </si>
  <si>
    <t>28.10.2022 | 02:00</t>
  </si>
  <si>
    <t>28.10.2022 | 04:00</t>
  </si>
  <si>
    <t xml:space="preserve">	Поставка запасных частей для компьютеров (Реестровый номер 22.31.2151)  </t>
  </si>
  <si>
    <t>0152200004722002093</t>
  </si>
  <si>
    <t>ГГПУ ОМСКОЙ ОБЛАСТИ</t>
  </si>
  <si>
    <t>5503078203</t>
  </si>
  <si>
    <t>31.10.2022 | 04:00</t>
  </si>
  <si>
    <t>31.10.2022 | 06:00</t>
  </si>
  <si>
    <t>Посчитал. Отправил запросы</t>
  </si>
  <si>
    <t>Поставка ноутбуков для функционирования центра цифрового образования детей «IT-куб»</t>
  </si>
  <si>
    <t>0332100024222000012</t>
  </si>
  <si>
    <t xml:space="preserve">	
ГБПОУ "НРТК"</t>
  </si>
  <si>
    <t>5262034750</t>
  </si>
  <si>
    <t>31.10.2022 | 08:00</t>
  </si>
  <si>
    <t>31.10.2022 | 10:00</t>
  </si>
  <si>
    <t>Податься. Ноутбуки 8 штук. Мерл, кнс, инет магаз</t>
  </si>
  <si>
    <t>0116300000122001102</t>
  </si>
  <si>
    <t>КОНТРОЛЬНО-СЧЕТНАЯ ПАЛАТА ГОРОДА ЯКУТСКА</t>
  </si>
  <si>
    <t>1435248658</t>
  </si>
  <si>
    <t>31.10.2022 | 03:00</t>
  </si>
  <si>
    <t xml:space="preserve">	31.10.2022 | 05:00</t>
  </si>
  <si>
    <t>Податься. Запросы в мерле и в треолане</t>
  </si>
  <si>
    <t xml:space="preserve">на поставку компьютерного оборудования  </t>
  </si>
  <si>
    <t>0373100013122000865</t>
  </si>
  <si>
    <t>ФГБУ "НМИЦ АГП ИМ. В.И.КУЛАКОВА" МИНЗДРАВА РОССИИ</t>
  </si>
  <si>
    <t>7728094832</t>
  </si>
  <si>
    <t>28.10.2022 | 23:59</t>
  </si>
  <si>
    <t>0372100005622000132</t>
  </si>
  <si>
    <t>ГОСУДАРСТВЕННЫЙ ЭРМИТАЖ, ФГБУК "ГОСУДАРСТВЕННЫЙ ЭРМИТАЖ"</t>
  </si>
  <si>
    <t>7830002416</t>
  </si>
  <si>
    <t xml:space="preserve">	31.10.2022 | 09:15</t>
  </si>
  <si>
    <t>31.10.2022 | 11:15</t>
  </si>
  <si>
    <t>Поставка комплектующих для сервера</t>
  </si>
  <si>
    <t>32211805458</t>
  </si>
  <si>
    <t xml:space="preserve">	
ГАУ АО "БЛАГОВЕЩЕНСКИЙ КЦСОН"</t>
  </si>
  <si>
    <t>2801125703</t>
  </si>
  <si>
    <t>15.11.2022 | 03:00</t>
  </si>
  <si>
    <t>Посчитал. Узнать про тодщину ССД!!!</t>
  </si>
  <si>
    <t xml:space="preserve">Поставка компьютерной техники лот № 1  </t>
  </si>
  <si>
    <t>0380200000122005578</t>
  </si>
  <si>
    <t>ГБУЗ РХ "ЧЕРНОГОРСКАЯ МДБ"</t>
  </si>
  <si>
    <t>1903000162</t>
  </si>
  <si>
    <t>08.11.2022 | 06:20</t>
  </si>
  <si>
    <t>08.11.2022 | 08:20</t>
  </si>
  <si>
    <t xml:space="preserve">Поставка комплектующих для персональных компьютеров для нужд Администрации города Муравленко  </t>
  </si>
  <si>
    <t>0190300004622000248</t>
  </si>
  <si>
    <t>АДМИНИСТРАЦИЯ ГОРОДА</t>
  </si>
  <si>
    <t>8906003365</t>
  </si>
  <si>
    <t>11.11.2022 | 07:00</t>
  </si>
  <si>
    <t>14.11.2022 | 22:00</t>
  </si>
  <si>
    <t>Податься.</t>
  </si>
  <si>
    <t xml:space="preserve">	Поставка компьютерных комплектующих для нужд КГАУ «Дирекция краевых телепрограмм»</t>
  </si>
  <si>
    <t>32211821799</t>
  </si>
  <si>
    <t>КГАУ "ДИРЕКЦИЯ КРАЕВЫХ ТЕЛЕПРОГРАММ"</t>
  </si>
  <si>
    <t>2466087561</t>
  </si>
  <si>
    <t xml:space="preserve">	14.11.2022 | 14:00</t>
  </si>
  <si>
    <t xml:space="preserve">	15.11.2022</t>
  </si>
  <si>
    <t>Отправил запросы поставщикам. Маленькая маржа. Пробуем подаваться</t>
  </si>
  <si>
    <t xml:space="preserve">	Поставка ноутбуков для нужд Думы города Владивостока</t>
  </si>
  <si>
    <t>0120300020922000048</t>
  </si>
  <si>
    <t>ДУМА ГОРОДА ВЛАДИВОСТОКА</t>
  </si>
  <si>
    <t>2536111725</t>
  </si>
  <si>
    <t>16.11.2022 | 03:00</t>
  </si>
  <si>
    <t>16.11.2022 | 05:00</t>
  </si>
  <si>
    <t>Отпоавил запрос</t>
  </si>
  <si>
    <t xml:space="preserve">Поставка запасных частей и компьютерного оборудования для вычислительной техники  </t>
  </si>
  <si>
    <t>0855200000522002907</t>
  </si>
  <si>
    <t>МИНГОСИМУЩЕСТВО ПЕНЗЕНСКОЙ ОБЛАСТИ</t>
  </si>
  <si>
    <t>5836010385</t>
  </si>
  <si>
    <t>16.11.2022 | 08:00</t>
  </si>
  <si>
    <t xml:space="preserve">	16.11.2022 | 10:00</t>
  </si>
  <si>
    <t xml:space="preserve">	Поставка ноутбуков для нужд Полярного филиала ФГБНУ «ВНИРО» («ПИНРО» им. Н.М. Книповича)  </t>
  </si>
  <si>
    <t>0349400001522000220</t>
  </si>
  <si>
    <t>ПОЛЯРНЫЙ ФИЛИАЛ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</si>
  <si>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7708245723</t>
  </si>
  <si>
    <t>23.11.2022 | 09:00</t>
  </si>
  <si>
    <t>Посчитал 1200 мишуров александр игоревич</t>
  </si>
  <si>
    <t xml:space="preserve">Поставка источников бесперебойного питания (ИБП)  </t>
  </si>
  <si>
    <t>0500700000122000121</t>
  </si>
  <si>
    <t>НКО "ФОНД КАПИТАЛЬНОГО РЕМОНТА МКД"</t>
  </si>
  <si>
    <t>2311981102</t>
  </si>
  <si>
    <t>23.11.2022 | 12:00</t>
  </si>
  <si>
    <t>23.11.2022 | 14:00</t>
  </si>
  <si>
    <t xml:space="preserve">	Поставка мониторов, подключаемых к компьютеру в ГБУ ДПО "Санкт-Петербургский центр оценки качества образования и информационных технологий" в 2022 году </t>
  </si>
  <si>
    <t>0372000000322000037</t>
  </si>
  <si>
    <t>ГБУ ДПО "САНКТ-ПЕТЕРБУРГСКИЙ ЦЕНТР ОЦЕНКИ КАЧЕСТВА ОБРАЗОВАНИЯ И ИНФОРМАЦИОННЫХ ТЕХНОЛОГИЙ", ГБУ ДПО "СПБЦОКОИИТ"</t>
  </si>
  <si>
    <t>7813151217</t>
  </si>
  <si>
    <t xml:space="preserve">	24.11.2022 | 09:00</t>
  </si>
  <si>
    <t xml:space="preserve">	24.11.2022 | 11:00</t>
  </si>
  <si>
    <t xml:space="preserve">	Поставка мониторов </t>
  </si>
  <si>
    <t>0145300005222000543</t>
  </si>
  <si>
    <t>АДМИНИСТРАЦИЯ МО "ВСЕВОЛОЖСКИЙ МУНИЦИПАЛЬНЫЙ РАЙОН" ЛО</t>
  </si>
  <si>
    <t>4703083640</t>
  </si>
  <si>
    <t>24.11.2022 | 09:00</t>
  </si>
  <si>
    <t>24.11.2022 | 11:00</t>
  </si>
  <si>
    <t>Запасные части, комплектующие, расходные материалы для АРМ</t>
  </si>
  <si>
    <t>0318100005522000026</t>
  </si>
  <si>
    <t>УПРАВЛЕНИЕ РОСКОМНАДЗОРА ПО ЮЖНОМУ ФЕДЕРАЛЬНОМУ ОКРУГУ</t>
  </si>
  <si>
    <t>2312112955</t>
  </si>
  <si>
    <t xml:space="preserve">	Поставка ноутбуков и моноблоков  </t>
  </si>
  <si>
    <t>0372500009422000020</t>
  </si>
  <si>
    <t>ГБДОУ № 63 КАЛИНИНСКОГО РАЙОНА САНКТ-ПЕТЕРБУРГА</t>
  </si>
  <si>
    <t>7804693380</t>
  </si>
  <si>
    <t xml:space="preserve">	05.12.2022 | 07:00</t>
  </si>
  <si>
    <t>07.12.2022 | 00:00</t>
  </si>
  <si>
    <t>89117495155 ТАТЬЯНА ПЕТРОВНА</t>
  </si>
  <si>
    <t xml:space="preserve">	Поставка компьютерной техники, комплектующих и запасных частей для вычислительных машин</t>
  </si>
  <si>
    <t>0373100004322000036</t>
  </si>
  <si>
    <t>ФГБНУ "ДИРЕКЦИЯ НТП"</t>
  </si>
  <si>
    <t>7710297694</t>
  </si>
  <si>
    <t xml:space="preserve">	15.12.2022 | 09:00</t>
  </si>
  <si>
    <t>16.12.2022 | 00:00</t>
  </si>
  <si>
    <t>Податься Котировка</t>
  </si>
  <si>
    <t>galaxy samsung</t>
  </si>
  <si>
    <t>a серия Антон</t>
  </si>
  <si>
    <t xml:space="preserve">Поставка ноутбуков </t>
  </si>
  <si>
    <t>0337100006222000053</t>
  </si>
  <si>
    <t>КГУ ИМ. К.Э. ЦИОЛКОВСКОГО, КАЛУЖСКИЙ ГОСУДАРСТВЕННЫЙ УНИВЕРСИТЕТ ИМ. К.Э. ЦИОЛКОВСКОГО</t>
  </si>
  <si>
    <t>4027008974</t>
  </si>
  <si>
    <t>15.12.2022 | 07:00</t>
  </si>
  <si>
    <t>15.12.2022 | 09:00</t>
  </si>
  <si>
    <t>0318200001422000066</t>
  </si>
  <si>
    <t>МИНИСТЕРСТВО ТРУДА И СОЦИАЛЬНОГО РАЗВИТИЯ КРАСНОДАРСКОГО КРАЯ</t>
  </si>
  <si>
    <t>2308027369</t>
  </si>
  <si>
    <t xml:space="preserve">Электронный запрос котировок на поставку ноутбуков для модульной системы ЭКГ  </t>
  </si>
  <si>
    <t>0373200034822000170</t>
  </si>
  <si>
    <t xml:space="preserve">	
ГБУЗ "НПЦ СПЕЦ.МЕД.ПОМОЩИ ДЕТЯМ ДЗМ"</t>
  </si>
  <si>
    <t>7731147890</t>
  </si>
  <si>
    <t xml:space="preserve">	15.12.2022 | 15:00</t>
  </si>
  <si>
    <t xml:space="preserve">	19.12.2022 | 00:00</t>
  </si>
  <si>
    <t>0372500009422000024</t>
  </si>
  <si>
    <t>16.12.2022 | 07:00</t>
  </si>
  <si>
    <t>20.12.2022 | 00:00</t>
  </si>
  <si>
    <t>0129300025022000032</t>
  </si>
  <si>
    <t>АДМИНИСТРАЦИЯ НЕХАЕВСКОГО МУНИЦИПАЛЬНОГО РАЙОНА</t>
  </si>
  <si>
    <t>3417002951</t>
  </si>
  <si>
    <t>15.12.2022 | 08:00</t>
  </si>
  <si>
    <t>19.12.2022 | 00:00</t>
  </si>
  <si>
    <t xml:space="preserve">Поставка компьютеров персональных переносных (тип ноутбук) для обособленных подразделений ФГУП «ПВС» МВД России и Microsoft Office 2019 для дома и бизнеса для нужд ФГУП «ПВС» МВД России.  </t>
  </si>
  <si>
    <t>32211958870</t>
  </si>
  <si>
    <t xml:space="preserve">	Запрос котировок в электронной форме, участниками которого могут быть только субъекты малого и среднего предпринимательства</t>
  </si>
  <si>
    <t>23.12.2022 | 10:00</t>
  </si>
  <si>
    <t xml:space="preserve">	26.12.2022</t>
  </si>
  <si>
    <t>Подали заявку</t>
  </si>
  <si>
    <t xml:space="preserve">Поставка фото-видеотехники для нужд ГБОУ школа № 544 с углубленным изучением английского языка Московского района Санкт-Петербурга </t>
  </si>
  <si>
    <t>0372200035521000008</t>
  </si>
  <si>
    <t>ГБОУ ШКОЛА № 544 С УГЛУБЛЕННЫМ ИЗУЧЕНИЕМ АНГЛИЙСКОГО ЯЗЫКА МОСКОВСКОГО РАЙОНА САНКТ-ПЕТЕРБУРГА</t>
  </si>
  <si>
    <t>11.05.2021 | 10:00</t>
  </si>
  <si>
    <t>13.05.2021 | 09:55</t>
  </si>
  <si>
    <t>Посчитанно фото/видео оборудование</t>
  </si>
  <si>
    <t xml:space="preserve">Поставка ноутбуков в муниципальные общеобразовательные учреждения Советского района Волгограда  </t>
  </si>
  <si>
    <t>0129300014921000145</t>
  </si>
  <si>
    <t>АДМИНИСТРАЦИЯ ВОЛГОГРАДА</t>
  </si>
  <si>
    <t>13.05.2021 | 10:00</t>
  </si>
  <si>
    <t xml:space="preserve">	17.05.2021 | 11:40</t>
  </si>
  <si>
    <t>Посчитанно 17 ноутбуков</t>
  </si>
  <si>
    <t>Поставка компьютерной техники</t>
  </si>
  <si>
    <t>0358300291721000005</t>
  </si>
  <si>
    <t>МКУ "УСЗН ОКТЯБРЬСКОГО РАЙОНА Г. РОСТОВА-НА-ДОНУ"</t>
  </si>
  <si>
    <t>18.05.2021 | 23:59</t>
  </si>
  <si>
    <t>20.05.2021 | 11:45</t>
  </si>
  <si>
    <t>Посчитанно Комплектующие</t>
  </si>
  <si>
    <t xml:space="preserve">54-2021-нр5169 Поставка ноутбуков в рамках реализации регионального проекта «Современная школа»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  </t>
  </si>
  <si>
    <t>0351300152521000003</t>
  </si>
  <si>
    <t>МБОУ СОШ № 3</t>
  </si>
  <si>
    <t>11.05.2021 | 04:00</t>
  </si>
  <si>
    <t>18.05.2021 | 05:00</t>
  </si>
  <si>
    <t>Посчитанно 4 адреса доставки в Куйбышевский район</t>
  </si>
  <si>
    <t xml:space="preserve">Приобретение блоков, частей и принадлежностей для компьютеров в сфере ИКТ  </t>
  </si>
  <si>
    <t>0116100002921000012</t>
  </si>
  <si>
    <t>СУ СК РОССИИ ПО РЕСПУБЛИКЕ САХА (ЯКУТИЯ)</t>
  </si>
  <si>
    <t xml:space="preserve">12.05.2021 | 04:45 </t>
  </si>
  <si>
    <t>Посчитанно Комплектующие (материнка, проц, озу, хдд …)</t>
  </si>
  <si>
    <t xml:space="preserve">Поставка запасных частей и расходных материалов для компьютерной, печатающей, копировальной и прочей техники </t>
  </si>
  <si>
    <t>0372200009521000015</t>
  </si>
  <si>
    <t>СПБ ГБОУ ДПО "РЕСУРСНЫЙ ЦЕНТР"</t>
  </si>
  <si>
    <t xml:space="preserve">	24.05.2021 | 09:00</t>
  </si>
  <si>
    <t xml:space="preserve">	26.05.2021 | 09:35</t>
  </si>
  <si>
    <t>Не участвуем</t>
  </si>
  <si>
    <t xml:space="preserve">Компьютерное и периферийное оборудование  </t>
  </si>
  <si>
    <t>0346200019221000011</t>
  </si>
  <si>
    <t>ОБУ "ЦСЗН ПО ДАНКОВСКОМУ РАЙОНУ"</t>
  </si>
  <si>
    <t>28.05.2021 | 09:00</t>
  </si>
  <si>
    <t xml:space="preserve">	01.06.2021 | 10:30</t>
  </si>
  <si>
    <r>
      <rPr>
        <b/>
        <sz val="11"/>
        <color theme="1"/>
        <rFont val="Times New Roman"/>
        <family val="1"/>
        <charset val="204"/>
      </rPr>
      <t xml:space="preserve">Пересчитать!!!!!!
</t>
    </r>
    <r>
      <rPr>
        <sz val="11"/>
        <color theme="1"/>
        <rFont val="Times New Roman"/>
        <family val="1"/>
        <charset val="204"/>
      </rPr>
      <t>Ждем ответа от треолана по наличию МФУ Pantum M6800FDW, серый</t>
    </r>
  </si>
  <si>
    <t xml:space="preserve">Поставка компьютерной техники, периферийного оборудования и комплектующих для системного блока  </t>
  </si>
  <si>
    <t>0165300003721000028</t>
  </si>
  <si>
    <t>МБУК "БАКЧАРСКАЯ МЦБС"</t>
  </si>
  <si>
    <t>24.05.2021 | 07:00</t>
  </si>
  <si>
    <t>26.05.2021 | 07:45</t>
  </si>
  <si>
    <t>Досчитать!</t>
  </si>
  <si>
    <t>Поставка продукции радиоэлектронной промышленности</t>
  </si>
  <si>
    <t>0126200000421001742</t>
  </si>
  <si>
    <t>ДЕПАРТАМЕНТ ОБРАЗОВАНИЯ БЕЛГОРОДСКОЙ ОБЛАСТИ</t>
  </si>
  <si>
    <t>21.05.2021 | 09:00</t>
  </si>
  <si>
    <t>24.05.2021 | 09:00</t>
  </si>
  <si>
    <t>Запросить наличие и резервы</t>
  </si>
  <si>
    <t xml:space="preserve">Приобретение оборудования для реализации дополнительных общеразвивающих программ в рамках регионального проекта "Успех каждого ребенка"государственной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  </t>
  </si>
  <si>
    <t>0151300013421000067</t>
  </si>
  <si>
    <t>МБОУ ДО ДДТ ВЕНГЕРОВСКОГО РАЙОНА</t>
  </si>
  <si>
    <t>28.05.2021 | 05:00</t>
  </si>
  <si>
    <t xml:space="preserve">01.06.2021 | 07:15 </t>
  </si>
  <si>
    <t>Посчитать!!!!!!</t>
  </si>
  <si>
    <t xml:space="preserve">	поставка ноутбуков в рамках федеральных проекта "Современная школа" национального проекта "Образование" направленного на поддержку образования обучающихся с ОВЗ </t>
  </si>
  <si>
    <t>0180300000221000217</t>
  </si>
  <si>
    <t>МБОУ "ООШ № 17"</t>
  </si>
  <si>
    <t>31.05.2021 | 09:00</t>
  </si>
  <si>
    <t>02.06.2021 | 07:25</t>
  </si>
  <si>
    <t xml:space="preserve">поставка комплектующих для ремонта вычислительной техники  </t>
  </si>
  <si>
    <t>0167200003421002520</t>
  </si>
  <si>
    <t>УПРАВЛЕНИЕ ПО ОБЕСПЕЧЕНИЮ ДЕЯТЕЛЬНОСТИ МИРОВЫХ СУДЕЙ В ТЮМЕНСКОЙ ОБЛАСТИ</t>
  </si>
  <si>
    <t xml:space="preserve">	03.06.2021 | 08:00</t>
  </si>
  <si>
    <t>07.06.2021 | 09:58</t>
  </si>
  <si>
    <t>Посчитать!!!!!! Узнать про АКБ</t>
  </si>
  <si>
    <t xml:space="preserve">Поставка техники для «Мультипликационной студии» в рамках реализации федерального проекта «Успех каждого ребенка» национального проекта «Образование».  </t>
  </si>
  <si>
    <t>0139200000121004464</t>
  </si>
  <si>
    <t>ГБНОУ ГЖГИ 4234007954</t>
  </si>
  <si>
    <t>07.06.2021 | 06:00</t>
  </si>
  <si>
    <t>08.06.2021 | 06:20</t>
  </si>
  <si>
    <t>Найти планшеты</t>
  </si>
  <si>
    <t xml:space="preserve">	приобретение оборудования  </t>
  </si>
  <si>
    <t>0358200048221000042</t>
  </si>
  <si>
    <t>ГКОУ РО "КАМЕНСКАЯ СПЕЦИАЛЬНАЯ ШКОЛА-ИНТЕРНАТ"</t>
  </si>
  <si>
    <t>6147021836</t>
  </si>
  <si>
    <t>16.06.2021 | 10:46</t>
  </si>
  <si>
    <t>18.06.2021 | 12:15</t>
  </si>
  <si>
    <t>Подобрать модели ноутбука для согласования</t>
  </si>
  <si>
    <t xml:space="preserve">	Оборудование компьютерное, электронное и оптическое  </t>
  </si>
  <si>
    <t>0144200003921000014</t>
  </si>
  <si>
    <t>"ИНСПЕКЦИЯ ГОСТЕХНАДЗОРА КУРСКОЙ ОБЛАСТИ"</t>
  </si>
  <si>
    <t>17.06.2021 | 10:00</t>
  </si>
  <si>
    <t>18.06.2021 | 11:49</t>
  </si>
  <si>
    <t>Считаем. Ждем скидок</t>
  </si>
  <si>
    <t xml:space="preserve">Поставка ноутбуков для второго корпуса детского сада МБДОУ № 44 "Анютины глазки" г. Калуги по адресу г. Калуга, ул. Знаменская, д.47/9  </t>
  </si>
  <si>
    <t>0137200001221002685</t>
  </si>
  <si>
    <t>МБДОУ № 44 "АНЮТИНЫ ГЛАЗКИ" Г.КАЛУГИ</t>
  </si>
  <si>
    <t xml:space="preserve">28.06.2021 | 08:00 </t>
  </si>
  <si>
    <t>30.06.2021 | 09:00</t>
  </si>
  <si>
    <t>Участвуем</t>
  </si>
  <si>
    <t>Приобретение компьютерного оборудования для организации автоматизированных рабочих мест медицинских работников (ноутбук) в рамках реализации регионального проекта «Создание единого цифрового контура в здравоохранении на основе единой государственной информационной системы здравоохранения (ЕГИСЗ)»</t>
  </si>
  <si>
    <t>0744200000221004216</t>
  </si>
  <si>
    <t>АО "РАД"</t>
  </si>
  <si>
    <t xml:space="preserve">
ОБУЗ "ЛЬГОВСКАЯ ЦРБ"</t>
  </si>
  <si>
    <t>4613005044</t>
  </si>
  <si>
    <t>01.07.2021 | 10:00</t>
  </si>
  <si>
    <t xml:space="preserve">	05.07.2021 | 11:30</t>
  </si>
  <si>
    <t xml:space="preserve">Поставка комплектующих для компьютерной техники. Филиал ФГБУ «Рослесинфорг» «Мослеспроект»  </t>
  </si>
  <si>
    <t>0373100134521000508</t>
  </si>
  <si>
    <t xml:space="preserve">	01.07.2021 | 09:00</t>
  </si>
  <si>
    <t xml:space="preserve">	05.07.2021 | 10:30</t>
  </si>
  <si>
    <t>Считать</t>
  </si>
  <si>
    <t xml:space="preserve">Поставка расходников к пк  </t>
  </si>
  <si>
    <t>0334300173321000133</t>
  </si>
  <si>
    <t>ОГБУЗ "УСТЬ-КУТСКАЯ РБ"</t>
  </si>
  <si>
    <t>3818007019</t>
  </si>
  <si>
    <t>13.07.2021 | 04:30</t>
  </si>
  <si>
    <t xml:space="preserve">	Поставка комплектующих для ремонта и обслуживания компьютерной техники в рамках государственного оборонного заказа в 2022 году</t>
  </si>
  <si>
    <t>0891100000421000111</t>
  </si>
  <si>
    <t>ФКУ "ЦХИСО УМВД РОССИИ ПО ЗАБАЙКАЛЬСКОМУ КРАЮ"</t>
  </si>
  <si>
    <t>7536128326</t>
  </si>
  <si>
    <t>13.07.2021 | 17:00</t>
  </si>
  <si>
    <t>15.07.2021 | 03:25</t>
  </si>
  <si>
    <t xml:space="preserve">Поставка компьютеров для нужд Территориального фонда обязательного медицинского страхования Ставропольского края  </t>
  </si>
  <si>
    <t>0221100003021000081</t>
  </si>
  <si>
    <t>ТФОМС СК</t>
  </si>
  <si>
    <t>2634033112</t>
  </si>
  <si>
    <t>19.07.2021 | 09:00</t>
  </si>
  <si>
    <t xml:space="preserve">	21.07.2021 | 11:22</t>
  </si>
  <si>
    <t>Посмотреть какие мониторы выиграли</t>
  </si>
  <si>
    <t xml:space="preserve">Шифр: 48-2021-нр2100 Многофункциональные устройства (МФУ) в рамках реализации регионального проекта «Цифровая образовательная среда» национального проекта «Образование»  </t>
  </si>
  <si>
    <t>0146200000121000016</t>
  </si>
  <si>
    <t>УПРАВЛЕНИЕ ОБРАЗОВАНИЯ И НАУКИ ЛИПЕЦКОЙ ОБЛАСТИ</t>
  </si>
  <si>
    <t>4826008459</t>
  </si>
  <si>
    <t xml:space="preserve">20.07.2021 | 09:00 </t>
  </si>
  <si>
    <t>22.07.2021 | 11:50</t>
  </si>
  <si>
    <t>Участие</t>
  </si>
  <si>
    <t xml:space="preserve">Поставка компьютерного оборудования и комплектующих товаров  </t>
  </si>
  <si>
    <t>0366200035621003952</t>
  </si>
  <si>
    <t>ГПОУ ТО "АХТТ"</t>
  </si>
  <si>
    <t>7111003320</t>
  </si>
  <si>
    <t>22.07.2021 | 08:00</t>
  </si>
  <si>
    <t>26.07.2021 | 11:20</t>
  </si>
  <si>
    <t>Проследить за итогами!!!</t>
  </si>
  <si>
    <t xml:space="preserve">Поставка ноутбуков для нужд ВЛГУ  </t>
  </si>
  <si>
    <t>0328100003621000097</t>
  </si>
  <si>
    <t>ФГБОУ ВО "ВЛАДИМИРСКИЙ ГОСУДАРСТВЕННЫЙ УНИВЕРСИТЕТ ИМЕНИ АЛЕКСАНДРА ГРИГОРЬЕВИЧА И НИКОЛАЯ ГРИГОРЬЕВИЧА СТОЛЕТОВЫХ", ВЛГУ</t>
  </si>
  <si>
    <t>3327102091</t>
  </si>
  <si>
    <t xml:space="preserve">23.07.2021 | 11:29 </t>
  </si>
  <si>
    <t>участвуем</t>
  </si>
  <si>
    <t xml:space="preserve">Поставка запасных частей для рабочих станций для Отделения и подведомственных учреждений  </t>
  </si>
  <si>
    <t>0332100043421000054</t>
  </si>
  <si>
    <t>ОПФР ПО НИЖЕГОРОДСКОЙ ОБЛАСТИ</t>
  </si>
  <si>
    <t>5258012881</t>
  </si>
  <si>
    <t>28.07.2021 | 09:00</t>
  </si>
  <si>
    <t>30.07.2021 | 11:20</t>
  </si>
  <si>
    <t>SSD HSS Подать заявку!!!</t>
  </si>
  <si>
    <t xml:space="preserve">Поставка компьютерного оборудования для нужд областного казенного учреждения "Тымовский центр занятости населения" в рамках реализации мероприятий по повышению эффективности службы занятости в рамках федерального проекта "Содействие занятости" национального проекта "Демография"  </t>
  </si>
  <si>
    <t>0361200015021004121</t>
  </si>
  <si>
    <t>ОКУ ТЫМОВСКИЙ ЦЗН</t>
  </si>
  <si>
    <t>6517006338</t>
  </si>
  <si>
    <t>26.07.2021 | 01:00</t>
  </si>
  <si>
    <t>28.07.2021 | 03:31</t>
  </si>
  <si>
    <t xml:space="preserve">Поставка компьютеров и компьютерных периферийных устройств  </t>
  </si>
  <si>
    <t>0361200015021004114</t>
  </si>
  <si>
    <t xml:space="preserve">
ОКУ КУРИЛЬСКИЙ ЦЗН</t>
  </si>
  <si>
    <t>6511003845</t>
  </si>
  <si>
    <t>28.07.2021 | 02:45</t>
  </si>
  <si>
    <t>отправил запрос на спец цены в треолан, подобрать ноутбук</t>
  </si>
  <si>
    <t xml:space="preserve">Поставка компьютерного оборудования и оргтехники  </t>
  </si>
  <si>
    <t>0127200000221003772</t>
  </si>
  <si>
    <t>ГБПОУ "ТРУБЧЕВСКИЙ ПРОФЕССИОНАЛЬНО-ПЕДАГОГИЧЕСКИЙ КОЛЛЕДЖ"</t>
  </si>
  <si>
    <t>3230000385</t>
  </si>
  <si>
    <t xml:space="preserve">	26.07.2021 | 09:00</t>
  </si>
  <si>
    <t>28.07.2021 | 11:30</t>
  </si>
  <si>
    <t>Посчитать!!!</t>
  </si>
  <si>
    <t xml:space="preserve">Центральный процессор тип 1; Центральный процессор тип 2; Видеокарта; Монитор, подключаемый к компьютеру  </t>
  </si>
  <si>
    <t>0339100014521000001</t>
  </si>
  <si>
    <t>ФБУ КЕМЕРОВСКАЯ ЛСЭ МИНЮСТА РОССИИ</t>
  </si>
  <si>
    <t>4210002040</t>
  </si>
  <si>
    <t>16.08.2021 | 06:00</t>
  </si>
  <si>
    <t>18.08.2021 | 05:27</t>
  </si>
  <si>
    <t xml:space="preserve">не рентабельно </t>
  </si>
  <si>
    <t>Поставка источников бесперебойного питания для нужд  ФГКУ «Специальное управление ФПС № 8 МЧС России»</t>
  </si>
  <si>
    <t>0365100009021000007</t>
  </si>
  <si>
    <t>ФГКУ "СПЕЦИАЛЬНОЕ УПРАВЛЕНИЕ ФПС № 8 МЧС РОССИИ"</t>
  </si>
  <si>
    <t>7024006766</t>
  </si>
  <si>
    <t>17.08.2021 | 05:00</t>
  </si>
  <si>
    <t>19.08.2021 | 05:20</t>
  </si>
  <si>
    <t xml:space="preserve">Поставка ноутбука для ГБДОУ № 6 комбинированного вида Пушкинского района Санкт-Петербурга «Речецветик» в 2021 году  </t>
  </si>
  <si>
    <t>0372200215621000003</t>
  </si>
  <si>
    <t>ГБДОУ № 6 КОМБИНИРОВАННОГО ВИДА ПУШКИНСКОГО РАЙОНА САНКТ-ПЕТЕРБУРГА "РЕЧЕЦВЕТИК"</t>
  </si>
  <si>
    <t>7820020342</t>
  </si>
  <si>
    <t xml:space="preserve">	20.08.2021 | 10:00 </t>
  </si>
  <si>
    <t>23.08.2021 | 10:30</t>
  </si>
  <si>
    <t>узнать про хаб</t>
  </si>
  <si>
    <t xml:space="preserve">Поставка источников бесперебойного питания  </t>
  </si>
  <si>
    <t>0225100000221000033</t>
  </si>
  <si>
    <t>ТФОМС АСТРАХАНСКОЙ ОБЛАСТИ</t>
  </si>
  <si>
    <t>3015009330</t>
  </si>
  <si>
    <t>19.08.2021 | 09:00</t>
  </si>
  <si>
    <t>23.08.2021 | 12:50</t>
  </si>
  <si>
    <t xml:space="preserve">Поставка запасных частей и комплектующих к оргтехнике  </t>
  </si>
  <si>
    <t>0817200000321010572</t>
  </si>
  <si>
    <t>19.08.2021 | 07:00</t>
  </si>
  <si>
    <t>23.08.2021 | 05:30</t>
  </si>
  <si>
    <t>Ждем ответа от НЕТЛАБА</t>
  </si>
  <si>
    <t xml:space="preserve">Поставка накопителей данных внутренних  </t>
  </si>
  <si>
    <t>0137200001221003481</t>
  </si>
  <si>
    <t>ГБУ КАЛУЖСКОЙ ОБЛАСТИ "ЦЕНТР" ДОВЕРИЕ"</t>
  </si>
  <si>
    <t>4029017580</t>
  </si>
  <si>
    <t>19.08.2021 | 08:00</t>
  </si>
  <si>
    <t>23.08.2021 | 09:15</t>
  </si>
  <si>
    <t>Ждем ответа от поставщиков</t>
  </si>
  <si>
    <t xml:space="preserve">Поставка продукции радиоэлектронной промышленности: многофункциональных устройств для объекта: «Капитальный ремонт здания историко-художественного музея-диорамы «Курская битва. Белгородское направление», г.Белгород»  </t>
  </si>
  <si>
    <t>0326200000321000340</t>
  </si>
  <si>
    <t>ОГБУ "УКС БЕЛГОРОДСКОЙ ОБЛАСТИ"</t>
  </si>
  <si>
    <t>3123012298</t>
  </si>
  <si>
    <t>20.08.2021 | 09:00</t>
  </si>
  <si>
    <t xml:space="preserve">24.08.2021 | 11:20 </t>
  </si>
  <si>
    <t>Узнать модели мфу и принтеров</t>
  </si>
  <si>
    <t>Поставка комплектующих и запасных частей для вычислительных машин для обеспечения нужд Ставропольского края</t>
  </si>
  <si>
    <t>0121200002721000018</t>
  </si>
  <si>
    <t xml:space="preserve">
УПРАВЛЕНИЕ ЗАГС СК</t>
  </si>
  <si>
    <t>2634050936</t>
  </si>
  <si>
    <t>18.08.2021 | 08:00</t>
  </si>
  <si>
    <t>20.08.2021 | 10:30</t>
  </si>
  <si>
    <t>Запросить резервы</t>
  </si>
  <si>
    <t xml:space="preserve">№51531-2021-ЭА-2025 Поставка комплектующих для персональных компьютеров согласно спецификации  </t>
  </si>
  <si>
    <t>0169300000321002065</t>
  </si>
  <si>
    <t>МОУ "С(К)ОШИ № 4" Г. МАГНИТОГОРСКА</t>
  </si>
  <si>
    <t>7446025990</t>
  </si>
  <si>
    <t>19.08.2021 | 06:00</t>
  </si>
  <si>
    <t>23.08.2021 | 08:50</t>
  </si>
  <si>
    <t>Запрос вместе с 0137200001221003481</t>
  </si>
  <si>
    <t xml:space="preserve">Поставка моноблоков для оснащения учебных аудиторий в рамках дополнительной государственной поддержки, в том числе для реализации программ развития федеральных государственных учреждений, кадрового потенциала и материально-технической базы  </t>
  </si>
  <si>
    <t>0365100009921000046</t>
  </si>
  <si>
    <t xml:space="preserve">
ФГБОУ ВО "ТОМСКИЙ ГОСУДАРСТВЕННЫЙ ПЕДАГОГИЧЕСКИЙ УНИВЕРСИТЕТ", ТОМСКИЙ ГОСУДАРСТВЕННЫЙ ПЕДАГОГИЧЕСКИЙ УНИВЕРСИТЕТ, ТГПУ</t>
  </si>
  <si>
    <t>7018017907</t>
  </si>
  <si>
    <t>05.10.2021 | 06:00</t>
  </si>
  <si>
    <t>07.10.2021 | 07:45</t>
  </si>
  <si>
    <t>Подали заявку. Участвуем</t>
  </si>
  <si>
    <t xml:space="preserve">Приобретение печатающей техники  </t>
  </si>
  <si>
    <t>0126100003321000072</t>
  </si>
  <si>
    <t>УСД В БЕЛГОРОДСКОЙ ОБЛАСТИ</t>
  </si>
  <si>
    <t>3123046385</t>
  </si>
  <si>
    <t>06.10.2021 | 08:00</t>
  </si>
  <si>
    <t>08.10.2021 | 09:25</t>
  </si>
  <si>
    <t>Приобретение ноутбуков и много-функциональных принтеров, для работы с филиалами в сельских населенных пунктах для Муниципального Бюджетного Учреждения Культуры «Дом культуры Ожерелье», Московская область, городской округ Кашира, микрорайон Ожерелье, ул. Советская, д.10</t>
  </si>
  <si>
    <t>0848300041021000637</t>
  </si>
  <si>
    <t>МБУК "ДОМ КУЛЬТУРЫ ОЖЕРЕЛЬЕ"</t>
  </si>
  <si>
    <t>5019013355</t>
  </si>
  <si>
    <t>05.10.2021 | 11:00</t>
  </si>
  <si>
    <t xml:space="preserve">Приобретение  IP-телефонов  </t>
  </si>
  <si>
    <t>0131400000221000020</t>
  </si>
  <si>
    <t>ЮГО-ВОСТОЧНОЕ МУГАДН ЦФО</t>
  </si>
  <si>
    <t>4824092575</t>
  </si>
  <si>
    <t xml:space="preserve">07.10.2021 | 08:30 </t>
  </si>
  <si>
    <t xml:space="preserve">11.10.2021 | 13:50 </t>
  </si>
  <si>
    <t>0320100004021000058</t>
  </si>
  <si>
    <t>ДАЛЬНЕВОСТОЧНОЕ ТАМОЖЕННОЕ УПРАВЛЕНИЕ</t>
  </si>
  <si>
    <t>2540015492</t>
  </si>
  <si>
    <t>07.10.2021 | 02:00</t>
  </si>
  <si>
    <t>11.10.2021 | 03:20</t>
  </si>
  <si>
    <t>Отказали в допуске</t>
  </si>
  <si>
    <t xml:space="preserve">Поставка ноутбуков в рамках реализации международного проекта «EDUCRO: создание специализированных культурных продуктов и услуг на приграничной территории»  </t>
  </si>
  <si>
    <t>0372200162221000019</t>
  </si>
  <si>
    <t>СПБ ГБУДПО "ИКП"</t>
  </si>
  <si>
    <t>7808046545</t>
  </si>
  <si>
    <t>07.10.2021 | 10:00</t>
  </si>
  <si>
    <t>08.10.2021 | 10:25</t>
  </si>
  <si>
    <t xml:space="preserve">Компьютер персональный настольный (моноблок)  </t>
  </si>
  <si>
    <t>0338200007621000056</t>
  </si>
  <si>
    <t>ГБУЗ КОБ</t>
  </si>
  <si>
    <t>8200000683</t>
  </si>
  <si>
    <t>06.10.2021 | 22:00</t>
  </si>
  <si>
    <t>08.10.2021 | 02:50</t>
  </si>
  <si>
    <t>Отказ от участия. Проследить</t>
  </si>
  <si>
    <t xml:space="preserve">Поставка комплектующих и запасных частей к ПК  </t>
  </si>
  <si>
    <t>0377100008021000027</t>
  </si>
  <si>
    <t>ФКУЗ "АЛТАЙСКАЯ ПЧС" РОСПОТРЕБНАДЗОРА</t>
  </si>
  <si>
    <t>0411008567</t>
  </si>
  <si>
    <t>11.10.2021 | 04:00</t>
  </si>
  <si>
    <t>12.10.2021 | 05:50</t>
  </si>
  <si>
    <t xml:space="preserve">Поставка источника бесперебойного питания и мониторов для нужд ТФОМС Магаданской области  </t>
  </si>
  <si>
    <t>0247200000121000018</t>
  </si>
  <si>
    <t>ТФОМС МАГАДАНСКОЙ ОБЛАСТИ</t>
  </si>
  <si>
    <t>4909052042</t>
  </si>
  <si>
    <t xml:space="preserve">	15.10.2021 | 01:00</t>
  </si>
  <si>
    <t>19.10.2021 | 01:05</t>
  </si>
  <si>
    <t>проиграли. 2 место</t>
  </si>
  <si>
    <t xml:space="preserve">Затраты на приобретение оборудования(ноутбуки, компьютеры)  </t>
  </si>
  <si>
    <t>0119400000321000024</t>
  </si>
  <si>
    <t>СИБИРСКОЕ МУГАДН</t>
  </si>
  <si>
    <t>2463109390</t>
  </si>
  <si>
    <t>15.10.2021 | 06:00</t>
  </si>
  <si>
    <t>19.10.2021 | 08:25</t>
  </si>
  <si>
    <t xml:space="preserve">Поставка планшетных компьютеров  </t>
  </si>
  <si>
    <t>0320100030721000014</t>
  </si>
  <si>
    <t>ФБУЗ "ЦЕНТР ГИГИЕНЫ И ЭПИДЕМИОЛОГИИ В ПРИМОРСКОМ КРАЕ"</t>
  </si>
  <si>
    <t>2536153796</t>
  </si>
  <si>
    <t xml:space="preserve">19.10.2021 | 02:00 </t>
  </si>
  <si>
    <t xml:space="preserve">	21.10.2021 | 03:40</t>
  </si>
  <si>
    <t>отказ от участия.</t>
  </si>
  <si>
    <t>8 423 265 08 56
сумка дмитрий петровитч
8 423 240 26 22</t>
  </si>
  <si>
    <t>арк тесласк м40 тайгер</t>
  </si>
  <si>
    <t xml:space="preserve">леново </t>
  </si>
  <si>
    <t>аквариус</t>
  </si>
  <si>
    <t xml:space="preserve">Поставка источников бесперебойного питания и комплектующих для вычислительных машин для нужд ГБУ НО «Уполномоченный МФЦ»  </t>
  </si>
  <si>
    <t>0332200069121000078</t>
  </si>
  <si>
    <t>НЭП</t>
  </si>
  <si>
    <t>ГБУ НО "УПОЛНОМОЧЕННЫЙ МФЦ"</t>
  </si>
  <si>
    <t>5260358157</t>
  </si>
  <si>
    <t xml:space="preserve">	18.10.2021 | 08:00</t>
  </si>
  <si>
    <t xml:space="preserve">8(831) 469-10-01 </t>
  </si>
  <si>
    <t>0372200128321000029</t>
  </si>
  <si>
    <t>ШКОЛА № 619</t>
  </si>
  <si>
    <t>7804085825</t>
  </si>
  <si>
    <t>18.10.2021 | 08:00</t>
  </si>
  <si>
    <t>19.10.2021 | 09:00</t>
  </si>
  <si>
    <t>нет моделей за адекватную цену</t>
  </si>
  <si>
    <t xml:space="preserve">Поставка продукции радиоэлектронной промышленности  </t>
  </si>
  <si>
    <t>0845200001421000066</t>
  </si>
  <si>
    <t>ЛОГКУ "ЦЕНТР СОЦИАЛЬНОЙ ЗАЩИТЫ НАСЕЛЕНИЯ"</t>
  </si>
  <si>
    <t>7804550977</t>
  </si>
  <si>
    <t>26.10.2021 | 10:00:00</t>
  </si>
  <si>
    <t xml:space="preserve">	27.10.2021 | 10:10</t>
  </si>
  <si>
    <t>Отмена торгов</t>
  </si>
  <si>
    <t>спайдер 850м</t>
  </si>
  <si>
    <t>ЭА-5621 поставка мониторов, подключаемых к компьютеру.</t>
  </si>
  <si>
    <t>0346100007921000057</t>
  </si>
  <si>
    <t>ЛГПУ ИМЕНИ П.П.СЕМЕНОВА-ТЯН-ШАНСКОГО</t>
  </si>
  <si>
    <t>4825008103</t>
  </si>
  <si>
    <t>20.10.2021 | 09:00</t>
  </si>
  <si>
    <t xml:space="preserve">22.10.2021 | 10:50 </t>
  </si>
  <si>
    <t>Проиграли (2-е место)</t>
  </si>
  <si>
    <t>компьютерное оборудование</t>
  </si>
  <si>
    <t>0375200000521000051</t>
  </si>
  <si>
    <t>ГБУ РК "КРЫМСКАЯ ГГМЭ"</t>
  </si>
  <si>
    <t>9102048618</t>
  </si>
  <si>
    <t xml:space="preserve">20.10.2021 | 10:00 </t>
  </si>
  <si>
    <t xml:space="preserve">	21.10.2021 | 11:45</t>
  </si>
  <si>
    <t xml:space="preserve">Поставка офисной техники  </t>
  </si>
  <si>
    <t>0318200072721000278</t>
  </si>
  <si>
    <t>ГБУЗ ККВД</t>
  </si>
  <si>
    <t>2308071696</t>
  </si>
  <si>
    <t xml:space="preserve">	20.10.2021 | 09:00 </t>
  </si>
  <si>
    <t>22.10.2021 | 10:25</t>
  </si>
  <si>
    <t xml:space="preserve">	Поставка компьютеров персональных настольных (моноблоков) для нужд Думы города Владивостока </t>
  </si>
  <si>
    <t>0120300020921000030</t>
  </si>
  <si>
    <t>26.10.2021 | 04:25</t>
  </si>
  <si>
    <t xml:space="preserve">	Поставка компьютерной техники и коммутационного оборудования  </t>
  </si>
  <si>
    <t>0137200001221004766</t>
  </si>
  <si>
    <t>ЗАКОНОДАТЕЛЬНОЕ СОБРАНИЕ КАЛУЖСКОЙ ОБЛАСТИ</t>
  </si>
  <si>
    <t>4027030338</t>
  </si>
  <si>
    <t>08.11.2021 | 08:00</t>
  </si>
  <si>
    <t>10.11.2021 | 10:00</t>
  </si>
  <si>
    <t>отказ от участия</t>
  </si>
  <si>
    <t xml:space="preserve">	Поставка сканеров  </t>
  </si>
  <si>
    <t>0320300133921000012</t>
  </si>
  <si>
    <t>МКУ "ЦБ МОУ Г. ВЛАДИВОСТОКА"</t>
  </si>
  <si>
    <t>2536200206</t>
  </si>
  <si>
    <t>25.11.2021 | 03:00</t>
  </si>
  <si>
    <t>26.11.2021 | 02:36</t>
  </si>
  <si>
    <t xml:space="preserve">Закупка и поставка ноутбуков  </t>
  </si>
  <si>
    <t>0351100008021000064</t>
  </si>
  <si>
    <t>ФГБОУ ВО "НГАСУ (СИБСТРИН)", НГАСУ (СИБСТРИН)</t>
  </si>
  <si>
    <t>5405115866</t>
  </si>
  <si>
    <t xml:space="preserve">	29.11.2021 | 07:00</t>
  </si>
  <si>
    <t>02.12.2021 | 07:13</t>
  </si>
  <si>
    <t>В резерве.</t>
  </si>
  <si>
    <t>0351100008021000065</t>
  </si>
  <si>
    <t xml:space="preserve">	01.12.2021 | 07:00</t>
  </si>
  <si>
    <t xml:space="preserve">06.12.2021 | 05:23 </t>
  </si>
  <si>
    <t>Есть товары РФ 
Подать заявку
25 штук ноутбуки</t>
  </si>
  <si>
    <t xml:space="preserve">Поставка компьютерного оборудования для нужд министерства лесного комплекса Иркутской области  </t>
  </si>
  <si>
    <t>0134200012221000054</t>
  </si>
  <si>
    <t>МИНИСТЕРСТВО ЛЕСНОГО КОМПЛЕКСА ИРКУТСКОЙ ОБЛАСТИ</t>
  </si>
  <si>
    <t>3808170859</t>
  </si>
  <si>
    <t>30.11.2021 | 05:00</t>
  </si>
  <si>
    <t>02.12.2021 | 04:20</t>
  </si>
  <si>
    <t>Мониторы Merlion. Проследить за итогами!!!</t>
  </si>
  <si>
    <t xml:space="preserve">Поставка оргтехники  </t>
  </si>
  <si>
    <t>0323100000821000084</t>
  </si>
  <si>
    <t>ДНЦ ФПД</t>
  </si>
  <si>
    <t>2801019254</t>
  </si>
  <si>
    <t xml:space="preserve">	30.11.2021 | 02:00</t>
  </si>
  <si>
    <t>01.12.2021 | 03:20</t>
  </si>
  <si>
    <t xml:space="preserve">Поставка моноблоков  </t>
  </si>
  <si>
    <t>0318100005821000009</t>
  </si>
  <si>
    <t>ФГБОУ ВО "КУБГТУ",КУБГТУ,ФГБОУ ВО "КУБАНСКИЙ ГОСУДАРСТВЕННЫЙ ТЕХНОЛОГИЧЕСКИЙ УНИВЕРСИТЕТ"</t>
  </si>
  <si>
    <t>2310018876</t>
  </si>
  <si>
    <t>30.11.2021 | 08:00</t>
  </si>
  <si>
    <t>02.12.2021 | 09:22</t>
  </si>
  <si>
    <t>Есть товары РФ подать заявку!!! Моноблоки</t>
  </si>
  <si>
    <t>0241200000121000047</t>
  </si>
  <si>
    <t xml:space="preserve">
ТФОМС КОСТРОМСКОЙ ОБЛАСТИ</t>
  </si>
  <si>
    <t>4401017094</t>
  </si>
  <si>
    <t>02.12.2021 | 10:05</t>
  </si>
  <si>
    <t>ИБП принтер монитор
Подать заявку</t>
  </si>
  <si>
    <t xml:space="preserve">Поставка компьютеров персональных настольных (моноблоков) для нужд СПб ГБУЗ "Городская поликлиника №60 Пушкинского района"  </t>
  </si>
  <si>
    <t>0372200014021000150</t>
  </si>
  <si>
    <t>СПБ ГБУЗ "ГОРОДСКАЯ ПОЛИКЛИНИКА № 60 ПУШКИНСКОГО РАЙОНА"</t>
  </si>
  <si>
    <t>7820013680</t>
  </si>
  <si>
    <t>30.11.2021 | 09:00</t>
  </si>
  <si>
    <t xml:space="preserve">Поставка компьютеров персональных настольных (моноблоков) в рамках мероприятия "Организация профессиональной ориентации граждан в целях выбора сферы деятельности"  </t>
  </si>
  <si>
    <t>0817200000321016665</t>
  </si>
  <si>
    <t>КГКУ УСЗН ПО ГОРОДУ БАРНАУЛУ</t>
  </si>
  <si>
    <t>2223965158</t>
  </si>
  <si>
    <t xml:space="preserve">	02.12.2021 | 07:00</t>
  </si>
  <si>
    <t xml:space="preserve">	06.12.2021 | 07:10</t>
  </si>
  <si>
    <t xml:space="preserve">Поставка компьютерной техники и периферийного оборудования  </t>
  </si>
  <si>
    <t>0817200000321016605</t>
  </si>
  <si>
    <t>КГБУЗ "ГОРБОЛЬНИЦА № 3, Г. БАРНАУЛ"</t>
  </si>
  <si>
    <t>2224018248</t>
  </si>
  <si>
    <t>02.12.2021 | 07:00</t>
  </si>
  <si>
    <t>06.12.2021 | 05:50</t>
  </si>
  <si>
    <t>Узнай про вифи МФУ , клава мышь
Досчитать мышки и клавы.</t>
  </si>
  <si>
    <t xml:space="preserve">Поставка ноутбуков согласно спецификации  </t>
  </si>
  <si>
    <t>0369300085421000007</t>
  </si>
  <si>
    <t xml:space="preserve">
МОУ "СОШ № 1" Г. МАГНИТОГОРСКА</t>
  </si>
  <si>
    <t>7445016255</t>
  </si>
  <si>
    <t>02.12.2021 | 06:00</t>
  </si>
  <si>
    <t>06.12.2021 | 08:05</t>
  </si>
  <si>
    <t>Податься. Попробовать спеццены</t>
  </si>
  <si>
    <t xml:space="preserve">Поставка вычислительной техники  </t>
  </si>
  <si>
    <t>0848200000521000034</t>
  </si>
  <si>
    <t>ГКУ МО "МОЦ ИКТ"</t>
  </si>
  <si>
    <t>5024130840</t>
  </si>
  <si>
    <t>06.12.2021 | 09:00</t>
  </si>
  <si>
    <t>07.12.2021 | 11:50</t>
  </si>
  <si>
    <t>Моноблоки. Ждем ответа от поставшиков</t>
  </si>
  <si>
    <t xml:space="preserve">Поставка радиоэлектронной продукции  </t>
  </si>
  <si>
    <t>0180300005821000079</t>
  </si>
  <si>
    <t>МБОУ СОШ № 6</t>
  </si>
  <si>
    <t>1902010270</t>
  </si>
  <si>
    <t xml:space="preserve">	08.12.2021 | 05:00</t>
  </si>
  <si>
    <t xml:space="preserve">	09.12.2021 | 05:30</t>
  </si>
  <si>
    <t>Ноутбуки. Узнать на какуб модель ориентирвоались. Узнать про вес</t>
  </si>
  <si>
    <t xml:space="preserve">Компьютеры персональные настольные (моноблоки)  </t>
  </si>
  <si>
    <t>0321300001121000611</t>
  </si>
  <si>
    <t>МКУ "МФЦ В Г. СТАВРОПОЛЕ"</t>
  </si>
  <si>
    <t>2635057469</t>
  </si>
  <si>
    <t xml:space="preserve">	07.12.2021 | 08:00</t>
  </si>
  <si>
    <t>09.12.2021 | 10:40</t>
  </si>
  <si>
    <t>Моноблоки.
Посчитать еще раз</t>
  </si>
  <si>
    <t>Доска и стойка мобильная</t>
  </si>
  <si>
    <t>2021003519110</t>
  </si>
  <si>
    <t>Эл.Маг.СПБ</t>
  </si>
  <si>
    <t>07.12.2021 | 13:33</t>
  </si>
  <si>
    <t>Выиграли. Доска и стойка мобильная</t>
  </si>
  <si>
    <t xml:space="preserve">Поставка моноблоков для нужд ФГУП «ПВС» МВД России.  </t>
  </si>
  <si>
    <t>32110914992</t>
  </si>
  <si>
    <t>ФЕДЕРАЛЬНОЕ ГОСУДАРСТВЕННОЕ УНИТАРНОЕ ПРЕДПРИЯТИЕ "ПАСПОРТНО-ВИЗОВЫЙ СЕРВИС" МИНИСТЕРСТВА ВНУТРЕННИХ ДЕЛ РОССИЙСКОЙ ФЕДЕРАЦИИ</t>
  </si>
  <si>
    <t>15.12.2021 | 10:00</t>
  </si>
  <si>
    <t>20.12.2021 | 10:00</t>
  </si>
  <si>
    <t>Победа</t>
  </si>
  <si>
    <t xml:space="preserve">Поставка компьютерной техники  </t>
  </si>
  <si>
    <t>0334200040321000025</t>
  </si>
  <si>
    <t>ГБУЗ ИОБСМЭ</t>
  </si>
  <si>
    <t>3811033806</t>
  </si>
  <si>
    <t>17.12.2021 | 04:00</t>
  </si>
  <si>
    <t xml:space="preserve">	20.12.2021 | 04:40</t>
  </si>
  <si>
    <t xml:space="preserve">Поставка компьютерной техники для ГУЗ ТО «Тульская областная клиническая больница»  </t>
  </si>
  <si>
    <t>0366200035621007819</t>
  </si>
  <si>
    <t xml:space="preserve">
ГУЗ ТО "ТУЛЬСКАЯ ОБЛАСТНАЯ КЛИНИЧЕСКАЯ БОЛЬНИЦА"</t>
  </si>
  <si>
    <t>7105008306</t>
  </si>
  <si>
    <t>17.12.2021 | 08:00</t>
  </si>
  <si>
    <t>21.12.2021 | 10:30</t>
  </si>
  <si>
    <t xml:space="preserve">Узнать причину отмены закупки </t>
  </si>
  <si>
    <t xml:space="preserve">	поставка компьютеров и периферийного оборудования </t>
  </si>
  <si>
    <t>0167200003421009495</t>
  </si>
  <si>
    <t xml:space="preserve">
ГБУЗ ТО "ОКПБ"</t>
  </si>
  <si>
    <t>7224009250</t>
  </si>
  <si>
    <t xml:space="preserve">	26.01.2022 | 08:00</t>
  </si>
  <si>
    <t>28.01.2022 | 10:10</t>
  </si>
  <si>
    <t>32211108692</t>
  </si>
  <si>
    <t xml:space="preserve">Поставка компьютерной техники для нужд АУДО УР "ЦЕНТР ФИНАНСОВОГО ПРОСВЕЩЕНИЯ" </t>
  </si>
  <si>
    <t>32211108478</t>
  </si>
  <si>
    <t>АУДО УР "ЦЕНТР ФИНАНСОВОГО ПРОСВЕЩЕНИЯ"</t>
  </si>
  <si>
    <t>1831034071</t>
  </si>
  <si>
    <t>32312627058_2817504</t>
  </si>
  <si>
    <t>ЭА-№-13554/23 «Приобретение оргтехники в рамках реализации мероприятий по модернизации школьных систем образования»</t>
  </si>
  <si>
    <t>0119200000123013334</t>
  </si>
  <si>
    <t>ТЭК-торг</t>
  </si>
  <si>
    <t>МБОУ "УЯРСКАЯ СОШ № 4"</t>
  </si>
  <si>
    <t>754 212.22</t>
  </si>
  <si>
    <t>17.08.2023 | 04:00 (UTC+03:00)</t>
  </si>
  <si>
    <r>
      <rPr>
        <b/>
        <sz val="11"/>
        <color theme="1"/>
        <rFont val="Times New Roman"/>
        <family val="1"/>
        <charset val="204"/>
      </rPr>
      <t>Контракт заключен 31.07.23
Оплата поступили 22.08.23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Отгрузил 07.08.23 ДелЛинии</t>
    </r>
  </si>
  <si>
    <t>Поставка комплектующих и запасных частей к компьютерной технике (лот 4) (Клиника ВМТ)</t>
  </si>
  <si>
    <t>0372100003423000834</t>
  </si>
  <si>
    <t>САНКТ-ПЕТЕРБУРГСКИЙ ГОСУДАРСТВЕННЫЙ УНИВЕРСИТЕТ, САНКТ-ПЕТЕРБУРГСКИЙ УНИВЕРСИТЕТ ИЛИ СПБГУ</t>
  </si>
  <si>
    <t>23.08.2023 в 08:00</t>
  </si>
  <si>
    <t>0387200030523000246</t>
  </si>
  <si>
    <t>БУ "НЕФТЕЮГАНСКАЯ ОКРУЖНАЯ КЛИНИЧЕСКАЯ БОЛЬНИЦА ИМЕНИ В.И.ЯЦКИВ"</t>
  </si>
  <si>
    <t>8604013180</t>
  </si>
  <si>
    <t>25.08.2023 в 08:00</t>
  </si>
  <si>
    <t>25.08.2023 в 10:00</t>
  </si>
  <si>
    <t>ОСФР ПО ВОЛГОГРАДСКОЙ ОБЛАСТИ</t>
  </si>
  <si>
    <t>0229100000223000187</t>
  </si>
  <si>
    <t>3445926514</t>
  </si>
  <si>
    <t>29.08.2023 в 07:00</t>
  </si>
  <si>
    <t>29.08.2023 в 09:00</t>
  </si>
  <si>
    <t>ФГБУ "СПЕЦМЕДСНАБ ФМБА РОССИИ"</t>
  </si>
  <si>
    <t>0548100005523000057</t>
  </si>
  <si>
    <t>5047068934</t>
  </si>
  <si>
    <t>29.08.2023 в 08:00</t>
  </si>
  <si>
    <t>29.08.2023 в 10:00</t>
  </si>
  <si>
    <r>
      <rPr>
        <b/>
        <sz val="11"/>
        <color theme="1"/>
        <rFont val="Times New Roman"/>
        <family val="1"/>
        <charset val="204"/>
      </rPr>
      <t>Контракт заключен 04.08.2023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Оплачен 30.08.2023</t>
    </r>
  </si>
  <si>
    <t>Контракт заключен 21.08.23
Оплачен 30.08.2023</t>
  </si>
  <si>
    <t>Приобретение комплектующих и запасных частей для вычислительной техники</t>
  </si>
  <si>
    <t>Поставка запасных частей для СВТ (процессоры, оперативная память)</t>
  </si>
  <si>
    <t>Поставка запасных частей для ЭВМ</t>
  </si>
  <si>
    <t>Контракт заключен 08.08.2023
Оплачен 01.09.23
Отгружен 23.08.23</t>
  </si>
  <si>
    <t>ГБУ "ФХУ МЭРИИ МОСКВЫ"</t>
  </si>
  <si>
    <t>0339100006423000044</t>
  </si>
  <si>
    <t xml:space="preserve">
Поставка видеокарт</t>
  </si>
  <si>
    <t>КЕМЕРОВСКИЙ ГОСУДАРСТВЕННЫЙ ИНСТИТУТ КУЛЬТУРЫ</t>
  </si>
  <si>
    <t>4206007712</t>
  </si>
  <si>
    <t>05.09.2023 в 05:00</t>
  </si>
  <si>
    <t>05.09.2023 в 07:00</t>
  </si>
  <si>
    <t>Поставка комплектующих к компьютерной технике для ГБОУ СОШ № 358 Московского района Санкт-Петербурга</t>
  </si>
  <si>
    <t>0372200273323000033</t>
  </si>
  <si>
    <t>ГБОУ СОШ № 358 МОСКОВСКОГО РАЙОНА САНКТ-ПЕТЕРБУРГА</t>
  </si>
  <si>
    <t>7810199250</t>
  </si>
  <si>
    <t>05.09.2023 в 10:00</t>
  </si>
  <si>
    <t>05.09.2023 в 12:00</t>
  </si>
  <si>
    <t>поставка компьютерного оборудования</t>
  </si>
  <si>
    <t>0190300000723000620</t>
  </si>
  <si>
    <t>МБУ "ТСШ"</t>
  </si>
  <si>
    <t>8910002283</t>
  </si>
  <si>
    <t>04.09.2023 в 06:00</t>
  </si>
  <si>
    <t>04.09.2023 в 08:00</t>
  </si>
  <si>
    <t>0869200000223007251</t>
  </si>
  <si>
    <t>Поставка оборудования в целях развития движения «Абилимпикс» в Челябинской области</t>
  </si>
  <si>
    <t>ГБНОУ "ОБРАЗОВАТЕЛЬНЫЙ КОМПЛЕКС "СМЕНА"</t>
  </si>
  <si>
    <t>7452010279</t>
  </si>
  <si>
    <t>06.09.2023 в 06:00</t>
  </si>
  <si>
    <t>06.09.2023 в 08:00</t>
  </si>
  <si>
    <t xml:space="preserve">Контракт заключен 07.08.2023
МИНУСОВОЙ 
Оплата поступила 05.09.23
</t>
  </si>
  <si>
    <t>32312711257</t>
  </si>
  <si>
    <t>Поставка комплектующих для компьютерной техники для нужд Редакции оперативного контента АО ТРК "Башкортостан"</t>
  </si>
  <si>
    <t>АО ТРК "БАШКОРТОСТАН"</t>
  </si>
  <si>
    <t>0275929870</t>
  </si>
  <si>
    <t>06.09.2023 в 09:50</t>
  </si>
  <si>
    <t>32312716550</t>
  </si>
  <si>
    <t xml:space="preserve">
Поставка видеостены в рамках федерального проекта «Профессионалитет»</t>
  </si>
  <si>
    <t>ЗаказРФ</t>
  </si>
  <si>
    <t>ГПОАУ ЯО РЫБИНСКИЙ ПРОФЕССИОНАЛЬНО- ПЕДАГОГИЧЕСКИЙ КОЛЛЕДЖ</t>
  </si>
  <si>
    <t>7610012680</t>
  </si>
  <si>
    <t>06.09.2023 в 09:00</t>
  </si>
  <si>
    <t>07.09.2023 в 15:00</t>
  </si>
  <si>
    <r>
      <rPr>
        <b/>
        <sz val="11"/>
        <color theme="1"/>
        <rFont val="Times New Roman"/>
        <family val="1"/>
        <charset val="204"/>
      </rPr>
      <t>Контракт заключен 08.08.23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Отгружен 15/08/23
Оплата поступила 07.09.2023</t>
    </r>
  </si>
  <si>
    <t>Контракт заключен 14.08.23
Отгружен ДЛ 22.08
Оплата поступила 06.09.23</t>
  </si>
  <si>
    <t>0369200005123000016</t>
  </si>
  <si>
    <t>ГБУЗ "ЧОКД"</t>
  </si>
  <si>
    <t>7447034605</t>
  </si>
  <si>
    <t>11.09.2023 в 09:00</t>
  </si>
  <si>
    <t>11.09.2023 в 11:00</t>
  </si>
  <si>
    <t>Поставка комплектующих для ПК</t>
  </si>
  <si>
    <t>АДМИНИСТРАЦИЯ ГОРОДА ИРКУТСКА</t>
  </si>
  <si>
    <t>3808131271</t>
  </si>
  <si>
    <t>08.09.2023 в 06:00</t>
  </si>
  <si>
    <t>08.09.2023 в 04:00</t>
  </si>
  <si>
    <t>МАОУДО ЦЕНТР "ДИАЛОГ"</t>
  </si>
  <si>
    <t>5053021821</t>
  </si>
  <si>
    <t>08.09.2023 в 09:00</t>
  </si>
  <si>
    <t>Поставка техники</t>
  </si>
  <si>
    <t>32312716531</t>
  </si>
  <si>
    <t>ГГТУ</t>
  </si>
  <si>
    <t>5034082850</t>
  </si>
  <si>
    <t>07.09.2023 в 08:30</t>
  </si>
  <si>
    <t>Поставка комплектующих для компьютерной техники государственного образовательного учреждения высшего образования Московской области "Государственный гуманитарно-технологический университет" (ГГТУ)</t>
  </si>
  <si>
    <t xml:space="preserve"> 32312727305</t>
  </si>
  <si>
    <r>
      <rPr>
        <b/>
        <sz val="11"/>
        <color theme="1"/>
        <rFont val="Times New Roman"/>
        <family val="1"/>
        <charset val="204"/>
      </rPr>
      <t>Контракт заключен 14.07.23
Оплата поступила 12.09.2023</t>
    </r>
    <r>
      <rPr>
        <sz val="11"/>
        <color theme="1"/>
        <rFont val="Times New Roman"/>
        <family val="1"/>
        <charset val="204"/>
      </rPr>
      <t xml:space="preserve">
Отгрузил Деловые Линии 20.07.2023</t>
    </r>
  </si>
  <si>
    <t>0134300097523000919</t>
  </si>
  <si>
    <t>0387200030523000262</t>
  </si>
  <si>
    <t>0373200006223000932</t>
  </si>
  <si>
    <t>ЗА</t>
  </si>
  <si>
    <t>0394100009623000024</t>
  </si>
  <si>
    <t>ГЛАВНОЕ УПРАВЛЕНИЕ МЧС РОССИИ ПО ЧЕЧЕНСКОЙ РЕСПУБЛИКЕ</t>
  </si>
  <si>
    <t>2027001157</t>
  </si>
  <si>
    <t>13.09.2023 в 12:00</t>
  </si>
  <si>
    <t>Поставка накопителей для ЭВМ</t>
  </si>
  <si>
    <t>13.09.2023 в 08:00</t>
  </si>
  <si>
    <t>13.09.2023 в 10:00</t>
  </si>
  <si>
    <t>Поставка электронных компонентов и оборудования для нужд ГКУ "Дирекция ЖКХиБ ВАО"</t>
  </si>
  <si>
    <t>ГКУ "ДИРЕКЦИЯ ЖКХИБ ВАО"</t>
  </si>
  <si>
    <t>7718690579</t>
  </si>
  <si>
    <t>13.09.2023 в 14:00</t>
  </si>
  <si>
    <t>Контракт заключен 14.08.2023
Оплатили 15.09.23
Отгружен ДЛ 22.08</t>
  </si>
  <si>
    <t>7736039722</t>
  </si>
  <si>
    <t>0301100049623000747</t>
  </si>
  <si>
    <t>0173400002423000036</t>
  </si>
  <si>
    <t>0131200001023009706</t>
  </si>
  <si>
    <t>32312748991</t>
  </si>
  <si>
    <t>Контракт заключен 21.08.23
Отгружен 29.08.23
Оплата поступила 20.09.23</t>
  </si>
  <si>
    <t>0142200001323019938</t>
  </si>
  <si>
    <t>2023-10532 Поставка комплектующих и запасных частей для компьютерной техники</t>
  </si>
  <si>
    <t>ГБУ "ЦЕНТР ЭКСПЕРТИЗЫ ТАРИФОВ"</t>
  </si>
  <si>
    <t>3666247239</t>
  </si>
  <si>
    <t>19.09.2023 в 09:00</t>
  </si>
  <si>
    <t>19.09.2023 в 11:00</t>
  </si>
  <si>
    <t>Поставка компьютерного оборудования и комплектующих для нужд ФГБОУ ВО БГМУ Минздрава России</t>
  </si>
  <si>
    <t>ФГБОУ ВО БГМУ МИНЗДРАВА РОССИИ</t>
  </si>
  <si>
    <t>0274023088</t>
  </si>
  <si>
    <t xml:space="preserve">
20.09.2023 в 07:00</t>
  </si>
  <si>
    <t xml:space="preserve">
20.09.2023 в 09:00</t>
  </si>
  <si>
    <t>Приобретение запасных частей для компьютерной техники</t>
  </si>
  <si>
    <t>ГМУ ФССП РОССИИ</t>
  </si>
  <si>
    <t>9703098444</t>
  </si>
  <si>
    <t>20.09.2023 в 09:00</t>
  </si>
  <si>
    <t>20.09.2023 в 11:00</t>
  </si>
  <si>
    <t>1260*Поставка комплектующих для ремонта вычислительной техники</t>
  </si>
  <si>
    <t>БУЗ ВО ВОКБ №1</t>
  </si>
  <si>
    <t>3662006088</t>
  </si>
  <si>
    <t>15.09.2023 в 10:00</t>
  </si>
  <si>
    <t>0156100009323000031</t>
  </si>
  <si>
    <t>ГУФССП РОССИИ ПО ПЕРМСКОМУ КРАЮ</t>
  </si>
  <si>
    <t>21.09.2023 в 06:00</t>
  </si>
  <si>
    <t>21.09.2023 в 08:00</t>
  </si>
  <si>
    <t>Поставка компьютерной техники в 2023 году для нужд Государственного бюджетного учреждения здравоохранения Самарской области «Санаторий «Самара»</t>
  </si>
  <si>
    <t>ГБУЗ СО "САНАТОРИЙ "САМАРА"</t>
  </si>
  <si>
    <t>2628027079</t>
  </si>
  <si>
    <t>21.09.2023 в 09:00</t>
  </si>
  <si>
    <t>21.09.2023 в 11:00</t>
  </si>
  <si>
    <t>2440003581</t>
  </si>
  <si>
    <t>0318100039723000017</t>
  </si>
  <si>
    <t>Поставка компьютерной техники и комплектующих</t>
  </si>
  <si>
    <t>ГБПОУ КК "АМТ"</t>
  </si>
  <si>
    <t>2302023061</t>
  </si>
  <si>
    <t>27.09.2023 в 11:00</t>
  </si>
  <si>
    <t>27.09.2023 в 09:00</t>
  </si>
  <si>
    <t>Контракт заключен 21.08.23
Заказал Деловые линии на 14.09
Оплатили 25.09.23</t>
  </si>
  <si>
    <r>
      <rPr>
        <b/>
        <sz val="11"/>
        <color theme="1"/>
        <rFont val="Times New Roman"/>
        <family val="1"/>
        <charset val="204"/>
      </rPr>
      <t>Контракт Заключен 11.08.23</t>
    </r>
    <r>
      <rPr>
        <sz val="11"/>
        <color theme="1"/>
        <rFont val="Times New Roman"/>
        <family val="1"/>
        <charset val="204"/>
      </rPr>
      <t xml:space="preserve">
Контракт оплачен 03.10.23</t>
    </r>
  </si>
  <si>
    <t>32312798037</t>
  </si>
  <si>
    <t>Поставка комплектующих и запасных частей для персональных компьютеров</t>
  </si>
  <si>
    <t>МАУ "МФЦ" ГО КЛИН</t>
  </si>
  <si>
    <t>5020067620</t>
  </si>
  <si>
    <t>32312789549</t>
  </si>
  <si>
    <t xml:space="preserve">
поставка оборудования для нужд Оренбургского филиала РЭУ им. Г.В. Плеханова</t>
  </si>
  <si>
    <t>ФГБОУ ВО "РЭУ ИМ. Г.В. ПЛЕХАНОВА", РЭУ ИМ. Г.В. ПЛЕХАНОВА</t>
  </si>
  <si>
    <t>7705043493</t>
  </si>
  <si>
    <t>03.10.2023 в 10:00</t>
  </si>
  <si>
    <t xml:space="preserve">
04.10.2023 в 10:00</t>
  </si>
  <si>
    <t>0190300010823000785</t>
  </si>
  <si>
    <t>ДФ Г.НОВЫЙ УРЕНГОЙ</t>
  </si>
  <si>
    <t>8904012702</t>
  </si>
  <si>
    <t>09.10.2023 в 05:00</t>
  </si>
  <si>
    <t xml:space="preserve">
09.10.2023 в 07:00</t>
  </si>
  <si>
    <t>Поставка периферийных устройств</t>
  </si>
  <si>
    <t>0175200000423000414</t>
  </si>
  <si>
    <t>МИНИСТЕРСТВО СТРОИТЕЛЬСТВА И АРХИТЕКТУРЫ РЕСПУБЛИКИ КРЫМ</t>
  </si>
  <si>
    <t>9102001000</t>
  </si>
  <si>
    <t>09.10.2023 в 06:00</t>
  </si>
  <si>
    <t>09.10.2023 в 08:00</t>
  </si>
  <si>
    <t xml:space="preserve">
Поставка компьютерной техники и оргтехники для нужд ГБНОУ «СПБ ГДТЮ» в 2023 году</t>
  </si>
  <si>
    <t>0372200108223000259</t>
  </si>
  <si>
    <t>ГБНОУ "СПБ ГДТЮ"</t>
  </si>
  <si>
    <t>7808023241</t>
  </si>
  <si>
    <t>06.10.2023 в 10:00</t>
  </si>
  <si>
    <r>
      <rPr>
        <b/>
        <sz val="11"/>
        <color theme="1"/>
        <rFont val="Times New Roman"/>
        <family val="1"/>
        <charset val="204"/>
      </rPr>
      <t>Отгрузил в ДЛ 22.09.23</t>
    </r>
    <r>
      <rPr>
        <sz val="11"/>
        <color theme="1"/>
        <rFont val="Times New Roman"/>
        <family val="1"/>
        <charset val="204"/>
      </rPr>
      <t xml:space="preserve">
Контракт заключен 17.09.23
Оплатили 10.10.23</t>
    </r>
  </si>
  <si>
    <t>Контракт заключен 11.09.2023 
отгружен 03.10.23
Оплата поступила 12.10.23</t>
  </si>
  <si>
    <t>0333300099323000242</t>
  </si>
  <si>
    <t>Поставка электротоваров и компьютерной техники</t>
  </si>
  <si>
    <t>ОБУЗ ГКБ № 7</t>
  </si>
  <si>
    <t>3731011571</t>
  </si>
  <si>
    <t>11.10.2023 в 08:00</t>
  </si>
  <si>
    <r>
      <rPr>
        <b/>
        <sz val="11"/>
        <color theme="1"/>
        <rFont val="Times New Roman"/>
        <family val="1"/>
        <charset val="204"/>
      </rPr>
      <t>Оплатили 12.10.23
Контракт Заключен 21.08.2023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Заказал ДЛ на 14.09.23</t>
    </r>
  </si>
  <si>
    <t>0148200008823000011</t>
  </si>
  <si>
    <t>1 177 314,24</t>
  </si>
  <si>
    <t>Поставка комплектующих и запасных частей для вычислительных машин</t>
  </si>
  <si>
    <t>ГБУ МО "МОСОБЛГЕОТРЕСТ"</t>
  </si>
  <si>
    <t>5032238990</t>
  </si>
  <si>
    <t>18.10.2023 в 10:00</t>
  </si>
  <si>
    <t>18.10.2023 в 12:00</t>
  </si>
  <si>
    <t>ГОСУДАРСТВЕННОЕ БЮДЖЕТНОЕ УЧРЕЖДЕНИЕ СОЦИАЛЬНОГО ОБСЛУЖИВАНИЯ КРАСНОДАРСКОГО КРАЯ "КОРЕНОВСКИЙ КОМПЛЕКСНЫЙ ЦЕНТР СОЦИАЛЬНОГО ОБСЛУЖИВАНИЯ НАСЕЛЕНИЯ"</t>
  </si>
  <si>
    <t>Поставка запасных частей и комплектующих к компьютерной технике</t>
  </si>
  <si>
    <t>32312842466</t>
  </si>
  <si>
    <t>2335013686</t>
  </si>
  <si>
    <t>17.10.2023 в 09:00</t>
  </si>
  <si>
    <t>Контракт зключен 22.09.23
Оплатили 26.10.23</t>
  </si>
  <si>
    <t>Контракт заключен 07.08.2023
МИНУСОВОЙ 
Оплатили 25.10.23</t>
  </si>
  <si>
    <r>
      <rPr>
        <b/>
        <sz val="11"/>
        <color theme="1"/>
        <rFont val="Times New Roman"/>
        <family val="1"/>
        <charset val="204"/>
      </rPr>
      <t>Контрат заключен 18.09.23</t>
    </r>
    <r>
      <rPr>
        <sz val="11"/>
        <color theme="1"/>
        <rFont val="Times New Roman"/>
        <family val="1"/>
        <charset val="204"/>
      </rPr>
      <t xml:space="preserve">
Оплатили 20.10.23,</t>
    </r>
  </si>
  <si>
    <t>Контракт заключен 12.10.23
Оплата поступила 30.10.12</t>
  </si>
  <si>
    <t>Контракт подписан поставшиком 27.09.23
Оплатили 27.10.23</t>
  </si>
  <si>
    <t>ФГБОУ ВО "СИБИРСКИЙ ГОСУДАРСТВЕННЫЙ УНИВЕРСИТЕТ ГЕОСИСТЕМ И ТЕХНОЛОГИЙ", СИБИРСКИЙ ГОСУДАРСТВЕННЫЙ УНИВЕРСИТЕТ ГЕОСИСТЕМ И ТЕХНОЛОГИЙ, СГУГИТ, ФГБОУ ВО "СГУГИТ"</t>
  </si>
  <si>
    <t>32312847737</t>
  </si>
  <si>
    <t>На право заключения договора на поставку (приобретение) моноблоков и комплектующих, в соответствии с техническим заданием</t>
  </si>
  <si>
    <t>5404105079</t>
  </si>
  <si>
    <t>19.10.2023 в 05:00</t>
  </si>
  <si>
    <t>ОМГУПС (ОМИИТ)</t>
  </si>
  <si>
    <t>5504004282</t>
  </si>
  <si>
    <t>Поставка комплектующих для компьютера</t>
  </si>
  <si>
    <t>0352100004623000035</t>
  </si>
  <si>
    <t>31.10.2023 в 06:00</t>
  </si>
  <si>
    <t>31.10.2023 в 08:00</t>
  </si>
  <si>
    <t>ГБУЗ "ГП № 11 ДЗМ"</t>
  </si>
  <si>
    <t>Электронный запрос котировок на поставку запасных частей для АРМ для нужд ГБУЗ "ГП № 11 ДЗМ"</t>
  </si>
  <si>
    <t>7736234378</t>
  </si>
  <si>
    <t>0373200575323000115</t>
  </si>
  <si>
    <t>31.10.2023 в 09:00</t>
  </si>
  <si>
    <t>Поставка комплектующих устройств и запасных частей вычислительной техники</t>
  </si>
  <si>
    <t xml:space="preserve"> 0372100029923000567</t>
  </si>
  <si>
    <t>ФГБУ ВЦЭРМ ИМ. А.М. НИКИФОРОВА МЧС РОССИИ</t>
  </si>
  <si>
    <t>7802065830</t>
  </si>
  <si>
    <t>31.10.2023 в 11:00</t>
  </si>
  <si>
    <t xml:space="preserve">
Поставка компьютерного оборудования для нужд АО ТРК "Башкортостан"</t>
  </si>
  <si>
    <t>32312864048</t>
  </si>
  <si>
    <t>30.10.2023 в 07:00</t>
  </si>
  <si>
    <t>32312875972</t>
  </si>
  <si>
    <t>ФГУП "ГОСКОРПОРАЦИЯ ПО ОРВД"</t>
  </si>
  <si>
    <t>7734135124</t>
  </si>
  <si>
    <t>31.10.2023 в 04:00</t>
  </si>
  <si>
    <t>ГКУО "ЦЕНТР ОБЕСПЕЧЕНИЯ ОРГАНИЗАЦИОННО-ТЕХНИЧЕСКОЙ, СОЦИАЛЬНО-ЭКОНОМИЧЕСКОЙ И ВОСПИТАТЕЛЬНОЙ РАБОТЫ"</t>
  </si>
  <si>
    <t>4207058438</t>
  </si>
  <si>
    <t>0139200000123015859</t>
  </si>
  <si>
    <t>07.11.2023 в 03:00</t>
  </si>
  <si>
    <t>07.11.2023 в 05:00</t>
  </si>
  <si>
    <t>Поставка запасных частей и расходных материалов</t>
  </si>
  <si>
    <t>0332100043423000383</t>
  </si>
  <si>
    <t>ОСФР ПО НИЖЕГОРОДСКОЙ ОБЛАСТИ</t>
  </si>
  <si>
    <t>07.11.2023 в 09:00</t>
  </si>
  <si>
    <t>07.11.2023 в 11:00</t>
  </si>
  <si>
    <t>ФИЛИАЛ № 5 ОТДЕЛЕНИЯ ФОНДА ПЕНСИОННОГО И СОЦИАЛЬНОГО СТРАХОВАНИЯ РОССИЙСКОЙ ФЕДЕРАЦИИ ПО Г. МОСКВЕ И МОСКОВСКОЙ ОБЛАСТИ</t>
  </si>
  <si>
    <t>7703363868</t>
  </si>
  <si>
    <t>Приобретение запасных частей к вычислительной техники для нужд Филиала №5 Отделения фонда пенсионного и социального страхования Российской Федерации по г.Москве и Московской области (для субъектов малого предпринимательства, социально ориентированных некоммерческих организаций)</t>
  </si>
  <si>
    <t>0273400001123000048</t>
  </si>
  <si>
    <t>Поставка компьютерного оборудования, расходных и комплектующих материалов</t>
  </si>
  <si>
    <t>0163300017723000215</t>
  </si>
  <si>
    <t>АДМИНИСТРАЦИЯ МУНИЦИПАЛЬНОГО ОБРАЗОВАНИЯ "РОСЛАВЛЬСКИЙ РАЙОН" СМОЛЕНСКОЙ ОБЛАСТИ</t>
  </si>
  <si>
    <t>6725002430</t>
  </si>
  <si>
    <t>03.11.2023 в 09:00</t>
  </si>
  <si>
    <t>03.11.2023 в 11:00</t>
  </si>
  <si>
    <t>Контракт заключен 02.10.23
Запросил в компдей
Оплачен 01.11.23</t>
  </si>
  <si>
    <t>Контракт заключен 17.10.23
Оплата поступила 07.11.23</t>
  </si>
  <si>
    <t>Контракт нЗаключен 22.09.23
ГОТОВ К ОТГРУЗКЕ!!!
Оплатили 01.11.23</t>
  </si>
  <si>
    <t>Контракт заключен 18.09.23
 Отшрузил 11.10.23 ДЛ
оплатили 01.11.23</t>
  </si>
  <si>
    <t>Оплатили 18.10.23
Контракт заключен 29.08.2023</t>
  </si>
  <si>
    <r>
      <rPr>
        <b/>
        <sz val="11"/>
        <color theme="1"/>
        <rFont val="Times New Roman"/>
        <family val="1"/>
        <charset val="204"/>
      </rPr>
      <t>Контракт Заключен 22.09.23</t>
    </r>
    <r>
      <rPr>
        <sz val="11"/>
        <color theme="1"/>
        <rFont val="Times New Roman"/>
        <family val="1"/>
        <charset val="204"/>
      </rPr>
      <t xml:space="preserve">
Отгрузили.
Оплатили 19.10.23</t>
    </r>
  </si>
  <si>
    <r>
      <t xml:space="preserve">Контракт заключен 18.09.23
</t>
    </r>
    <r>
      <rPr>
        <b/>
        <sz val="11"/>
        <color theme="1"/>
        <rFont val="Times New Roman"/>
        <family val="1"/>
        <charset val="204"/>
      </rPr>
      <t>Оплатили 27.10.23</t>
    </r>
  </si>
  <si>
    <t>0301100027823000064</t>
  </si>
  <si>
    <t>УПРАВЛЕНИЕ РОСРЕЕСТРА ПО РЕСПУБЛИКЕ БАШКОРТОСТАН</t>
  </si>
  <si>
    <t>0274101138</t>
  </si>
  <si>
    <t>10.11.2023 в 07:00</t>
  </si>
  <si>
    <t>10.11.2023 в 09:00</t>
  </si>
  <si>
    <t>МКУ "УМТО" ГОРОДА РАДУЖНЫЙ</t>
  </si>
  <si>
    <t>8609008297</t>
  </si>
  <si>
    <t>Поставка периферийного оборудования.</t>
  </si>
  <si>
    <t>0187300007823000209</t>
  </si>
  <si>
    <t>10.11.2023 в 06:00</t>
  </si>
  <si>
    <t>10.11.2023 в 08:00</t>
  </si>
  <si>
    <t xml:space="preserve">
Поставка запасных частей, комплектующих для АРМ (материнские платы, процессоры, оперативные памяти, видеокарты)</t>
  </si>
  <si>
    <t>ГБУЗ "ГП № 1 Г. НОВОРОССИЙСКА" МЗ КК</t>
  </si>
  <si>
    <t>2315071295</t>
  </si>
  <si>
    <t>Поставка накопителя данных внутреннего (Жесткий диск)</t>
  </si>
  <si>
    <t>0318300406423000096</t>
  </si>
  <si>
    <t>13.11.2023 в 11:00</t>
  </si>
  <si>
    <t>13.11.2023 в 13:00</t>
  </si>
  <si>
    <t>Поставка комплектующих для компьютерной техники</t>
  </si>
  <si>
    <t>0373100015723000272</t>
  </si>
  <si>
    <t>ФИНАНСОВЫЙ УНИВЕРСИТЕТ, ФИНУНИВЕРСИТЕТ</t>
  </si>
  <si>
    <t>7714086422</t>
  </si>
  <si>
    <t>13.11.2023 в 09:00</t>
  </si>
  <si>
    <t xml:space="preserve">
На поставку комплектующих и расходных материалов к ПК для нужд ФКУЗ «ЦКБ МВД России» в 2023 году, в рамках ИКТ</t>
  </si>
  <si>
    <t>0373100043323000158</t>
  </si>
  <si>
    <t>ФКУЗ "ЦКБ МВД РОССИИ"</t>
  </si>
  <si>
    <t>7731128785</t>
  </si>
  <si>
    <t>Контракт заключен 11.09.23
Оплатили 10.11.23</t>
  </si>
  <si>
    <t>Контракт подписан поставщиком 19.09.23
Оплатили 13.11.23</t>
  </si>
  <si>
    <t>0360100024423000297</t>
  </si>
  <si>
    <t>ОСФР ПО САРАТОВСКОЙ ОБЛАСТИ</t>
  </si>
  <si>
    <t>Поставка запчастей и расходных материалов для автоматизированных рабочих мест и ноутбуков</t>
  </si>
  <si>
    <t>6452024495</t>
  </si>
  <si>
    <t>15.11.2023 в 09:00</t>
  </si>
  <si>
    <t>15.11.2023 в 11:00</t>
  </si>
  <si>
    <t>ОРЛОВСКИЙ ЮРИДИЧЕСКИЙ ИНСТИТУТ МИНИСТЕРСТВА ВНУТРЕННИХ ДЕЛ РОССИЙСКОЙ ФЕДЕРАЦИИ ИМЕНИ В.В. ЛУКЬЯНОВА</t>
  </si>
  <si>
    <t>5753004557</t>
  </si>
  <si>
    <t>Поставка комплектующих в сфере ИКТ</t>
  </si>
  <si>
    <t>0354100009823000045</t>
  </si>
  <si>
    <t>16.11.2023 в 07:00</t>
  </si>
  <si>
    <t>16.11.2023 в 09:00</t>
  </si>
  <si>
    <t>МКУ "ЕДДС ДИНСКОГО РАЙОНА"</t>
  </si>
  <si>
    <t>Поставка видеокарт для апгрейда системы аналитики биометрических данных МКУ «ЕДДС Динского района»</t>
  </si>
  <si>
    <t>0318300028423000244</t>
  </si>
  <si>
    <t>2373021222</t>
  </si>
  <si>
    <t>16.11.2023 в 10:00</t>
  </si>
  <si>
    <t>ФГБУ "САНАТОРИЙ РОП РФ "ЭЛЕКТРОНИКА"</t>
  </si>
  <si>
    <t>2319047053</t>
  </si>
  <si>
    <t>0318100060823000104</t>
  </si>
  <si>
    <t>17.11.2023 в 10:00</t>
  </si>
  <si>
    <t>17.11.2023 в 12:00</t>
  </si>
  <si>
    <t>Поставка материнской платы для нужд ГКУ "Управление лесничествами Забайкальского края" (00010760-ЗКвЭФ)</t>
  </si>
  <si>
    <t>ГКУ "УПРАВЛЕНИЕ ЛЕСНИЧЕСТВАМИ ЗАБАЙКАЛЬСКОГО КРАЯ"</t>
  </si>
  <si>
    <t>7536157052</t>
  </si>
  <si>
    <t>20.11.2023 в 01:00</t>
  </si>
  <si>
    <t>21.11.2023 в 18:00</t>
  </si>
  <si>
    <t xml:space="preserve">0362200067823000022 </t>
  </si>
  <si>
    <t>ГБУ СО "ОПЕРАТОР ЭЛЕКТРОННОГО ПРАВИТЕЛЬСТВА"</t>
  </si>
  <si>
    <t>Обеспечение функционирования компьютерной и телекоммуникационной инфраструктуры исполнительных органов государственной власти Свердловской области в рамках централизованной модели управления в области информатизации: приобретение процессоров и другого оборудования для нужд судебных участков мировых судей Свердловской области, Министерства природных ресурсов и экологии Свердловской области и Департамента ветеринарии Свердловской области</t>
  </si>
  <si>
    <t>6671352361</t>
  </si>
  <si>
    <t>21.11.2023 в 05:00</t>
  </si>
  <si>
    <t>21.11.2023 в 07:00</t>
  </si>
  <si>
    <t>БУ "НЯГАНСКАЯ ОКРУЖНАЯ БОЛЬНИЦА"</t>
  </si>
  <si>
    <t>8610010212</t>
  </si>
  <si>
    <t xml:space="preserve">
Поставка запасных частей для компьютерной техники.</t>
  </si>
  <si>
    <t xml:space="preserve"> 0387200001423000393</t>
  </si>
  <si>
    <t>20.11.2023 в 08:00</t>
  </si>
  <si>
    <t>21.11.2023 в 22:00</t>
  </si>
  <si>
    <t>КГБУ СО ЦЕНТР СЕМЬИ "ЛЕСОСИБИРСКИЙ"</t>
  </si>
  <si>
    <t>2454015273</t>
  </si>
  <si>
    <t xml:space="preserve">
ЭА-№-20833/23 «Поставка комплектующих и запасных частей для компьютеров»</t>
  </si>
  <si>
    <t>0119200000123019903</t>
  </si>
  <si>
    <t>23.11.2023 в 04:00</t>
  </si>
  <si>
    <t>23.11.2023 в 06:00</t>
  </si>
  <si>
    <t>0322200001223001229</t>
  </si>
  <si>
    <t>КГБУЗ ККБ ИМЕНИ С.И. СЕРГЕЕВА</t>
  </si>
  <si>
    <t>2724002616</t>
  </si>
  <si>
    <t>Поставка комплектующих для модернизации серверного оборудования</t>
  </si>
  <si>
    <t>0121600013923000215</t>
  </si>
  <si>
    <t>0314100008223000024</t>
  </si>
  <si>
    <t>0373100013123001118</t>
  </si>
  <si>
    <t>МКУК "ТАХТИНСКОЕ СКО"</t>
  </si>
  <si>
    <t>поставка компьютерной и оргтехники</t>
  </si>
  <si>
    <t>2608010172</t>
  </si>
  <si>
    <t>24.11.2023 в 10:00</t>
  </si>
  <si>
    <t>Поставка комплектующих</t>
  </si>
  <si>
    <t>ФБУЗ "ЦЕНТР ГИГИЕНЫ И ЭПИДЕМИОЛОГИИ В РЕСПУБЛИКЕ ИНГУШЕТИЯ"</t>
  </si>
  <si>
    <t>0608000660</t>
  </si>
  <si>
    <t>24.11.2023 в 14:00</t>
  </si>
  <si>
    <t>24.11.2023 в 16:00</t>
  </si>
  <si>
    <t>Закупка комплектующих для компьютерного оборудования</t>
  </si>
  <si>
    <t>27.11.2023 в 09:00</t>
  </si>
  <si>
    <t>27.11.2023 в 11:00</t>
  </si>
  <si>
    <t>0271100000123000065</t>
  </si>
  <si>
    <t>0119200000123020234</t>
  </si>
  <si>
    <t>ТФОМС ЯРОСЛАВСКОЙ ОБЛАСТИ</t>
  </si>
  <si>
    <t>28.11.2023 в 09:00</t>
  </si>
  <si>
    <t>28.11.2023 в 11:00</t>
  </si>
  <si>
    <t>ЗК-№-21539/23 «Поставка запасных частей к компьютерной технике»</t>
  </si>
  <si>
    <t>МИНИСТЕРСТВО ЗДРАВООХРАНЕНИЯ КРАСНОЯРСКОГО КРАЯ</t>
  </si>
  <si>
    <t>27.11.2023 в 04:00</t>
  </si>
  <si>
    <t>0373200331523000004</t>
  </si>
  <si>
    <t>ГБОУ ШКОЛА № 1500</t>
  </si>
  <si>
    <t>7708071876</t>
  </si>
  <si>
    <t xml:space="preserve">0875300033823000008 </t>
  </si>
  <si>
    <t>0271100000123000069</t>
  </si>
  <si>
    <t>0332500000823000016</t>
  </si>
  <si>
    <t>0373400006823000102</t>
  </si>
  <si>
    <t xml:space="preserve"> 0148300006823000117</t>
  </si>
  <si>
    <t>0334300041423000131</t>
  </si>
  <si>
    <t>Покупка компьютерных комплектующих и оргтехники</t>
  </si>
  <si>
    <t>МКУ "ЦЕНТР ПО ОБСЛУЖИВАНИЮ МУО СИМФЕРОПОЛЬСКОГО РАЙОНА"</t>
  </si>
  <si>
    <t>24.11.2023 в 10:43</t>
  </si>
  <si>
    <t>Поставка дискретных видеокарт</t>
  </si>
  <si>
    <t>01.12.2023 в 09:00</t>
  </si>
  <si>
    <t>Поставка комплектующих (Накопитель данных внутренний) для нужд ГБУ НО «ЦПК»</t>
  </si>
  <si>
    <t>ГБУ НО "ЦПК"</t>
  </si>
  <si>
    <t>Поставка компьютеров (комплектующих)</t>
  </si>
  <si>
    <t>ФГБУ "ЦНИГРИ"</t>
  </si>
  <si>
    <t>06.12.2023 в 09:00</t>
  </si>
  <si>
    <t>Поставка запасных частей и периферийных устройств для компьютеров и серверов администрации Троицк в городе Москве</t>
  </si>
  <si>
    <t>АДМИНИСТРАЦИЯ ГОРОДСКОГО ОКРУГА ТРОИЦК</t>
  </si>
  <si>
    <t>05.12.2023 в 09:00</t>
  </si>
  <si>
    <t>Поставка комплектующих для вычислительных машин</t>
  </si>
  <si>
    <t>АДМИНИСТРАЦИЯ ШЕЛЕХОВСКОГО МУНИЦИПАЛЬНОГО РАЙОНА</t>
  </si>
  <si>
    <t>07.12.2023 в 03:00</t>
  </si>
  <si>
    <t>Оплачен 08.06.2023</t>
  </si>
  <si>
    <t>Оплатили 29.11.2023
Контракт заключен 29.08.2023
Отгружен 03.11.23</t>
  </si>
  <si>
    <t>Оплачен 22.11.2023
Контракт заключен 11.09.23
Отгружен 27.10.23</t>
  </si>
  <si>
    <t>Оплатили 14.11.2023
Контракт заключен 18.09.23
 Отшрузил 11.10.23 ДЛ</t>
  </si>
  <si>
    <t>Оплатили 31.10.2023
Контракт заключен 18.09.23
 Отшрузил 11.10.23 ДЛ
оплатили 31.10.23</t>
  </si>
  <si>
    <t>Оплатили 29.11.2023
Контракт Заключен 22.09.23
Отгружаен 10.11.23</t>
  </si>
  <si>
    <t>Оплачен 23.11.2023
Контракт заключен 02.10.23
отгружен</t>
  </si>
  <si>
    <t>Оплачен 10.11.2023
Контракт заключен 02.10.23
Отгружен</t>
  </si>
  <si>
    <t>Оплаен 06.12.2023
Контракт заключен 06.10.23
Отгружен 08.11.23</t>
  </si>
  <si>
    <t>Оплачен 30.11.2023
Контракт заключен 11.10.23
Отгружен 10.11.23</t>
  </si>
  <si>
    <t>Оплатили 22.11.2023
Контракт заключен 19.10.2023  
отгружен</t>
  </si>
  <si>
    <t>Оплатили 09.11.2023
Контракт подписан поставщиком 12.10.23
Отгружен. Ждем оплаты</t>
  </si>
  <si>
    <t xml:space="preserve">-2 270,66р. </t>
  </si>
  <si>
    <t xml:space="preserve"> 126 398,20р. </t>
  </si>
  <si>
    <t xml:space="preserve"> 104 173,67р. </t>
  </si>
  <si>
    <t xml:space="preserve"> 40 669,45р. </t>
  </si>
  <si>
    <t xml:space="preserve"> 43 652,62р. </t>
  </si>
  <si>
    <t xml:space="preserve">-106 132,80р. </t>
  </si>
  <si>
    <t xml:space="preserve"> 217 812,50р. </t>
  </si>
  <si>
    <t xml:space="preserve">-27 421,20р. </t>
  </si>
  <si>
    <t xml:space="preserve"> 150 801,81р. </t>
  </si>
  <si>
    <t xml:space="preserve"> 28 790,00р. </t>
  </si>
  <si>
    <t xml:space="preserve"> 178 252,00р. </t>
  </si>
  <si>
    <t xml:space="preserve"> 43 809,95р. </t>
  </si>
  <si>
    <t xml:space="preserve"> 249 911,00р. </t>
  </si>
  <si>
    <t xml:space="preserve"> 122 819,38р. </t>
  </si>
  <si>
    <t xml:space="preserve"> 269 357,00р. </t>
  </si>
  <si>
    <t xml:space="preserve"> 45 900,36р. </t>
  </si>
  <si>
    <t xml:space="preserve">-806,80р. </t>
  </si>
  <si>
    <t xml:space="preserve"> 122 634,55р. </t>
  </si>
  <si>
    <t xml:space="preserve"> 48 802,00р. </t>
  </si>
  <si>
    <t xml:space="preserve"> 11 551,88р. </t>
  </si>
  <si>
    <t xml:space="preserve"> 21 408,00р. </t>
  </si>
  <si>
    <t xml:space="preserve"> 4 942,75р. </t>
  </si>
  <si>
    <t xml:space="preserve">-5 500,17р. </t>
  </si>
  <si>
    <t xml:space="preserve">-11 466,00р. </t>
  </si>
  <si>
    <t xml:space="preserve"> 14 894,32р. </t>
  </si>
  <si>
    <t>0151100013123000076</t>
  </si>
  <si>
    <t>0126300035823001037</t>
  </si>
  <si>
    <t>0372100023823000189</t>
  </si>
  <si>
    <t>ПРОКУРАТУРА НСО</t>
  </si>
  <si>
    <t>11.12.2023 в 05:00</t>
  </si>
  <si>
    <t>МКУ "ЦЕНТР БУХГАЛТЕРСКОГО УЧЕТА Г.БЕЛГОРОДА"</t>
  </si>
  <si>
    <t>07.12.2023 в 09:00</t>
  </si>
  <si>
    <t>СПБ ГБПОУ "ПЕТРОВСКИЙ КОЛЛЕДЖ"</t>
  </si>
  <si>
    <t>11.12.2023 в 09:00</t>
  </si>
  <si>
    <t>Оплатили 19.12.2023
Контракт заключен 19.09.23
ВИДЕОСТЕНА</t>
  </si>
  <si>
    <t>Контракт заключен 23.10.2023
Оплатили 13.12.2023</t>
  </si>
  <si>
    <t>Оплатили 13.12.2023
Контракт заключен 12.10.23</t>
  </si>
  <si>
    <t>Контракт заключен 17.10.23
Оплатили 18.12.2023</t>
  </si>
  <si>
    <t>Контракт заключен 31.10.23
Оплатили 12.12.2023</t>
  </si>
  <si>
    <t>Контракт заключен 30.10.23
Все Заказал (20.11.2023)
Оплатили 12.12.23</t>
  </si>
  <si>
    <t>Заключились 20.11.23
Оплатили 12.12.23</t>
  </si>
  <si>
    <t>Заключили 30.11.2023
Оплатили 18.12.2023</t>
  </si>
  <si>
    <t>Контракт заключен
Оплатили 26.12.2023</t>
  </si>
  <si>
    <t>Оплатили 27.12.2023</t>
  </si>
  <si>
    <t>ООО "ПЕТЕРБУРГГАЗ"</t>
  </si>
  <si>
    <t>32313146383</t>
  </si>
  <si>
    <t>Поставка процессоров для серверов</t>
  </si>
  <si>
    <t>7838017541</t>
  </si>
  <si>
    <t>0372100003423001265</t>
  </si>
  <si>
    <t>Поставка комплектующих и запасных частей к компьютерной технике (Клиника ВМТ)</t>
  </si>
  <si>
    <t>16.01.2024 в 08:00</t>
  </si>
  <si>
    <t>Оплатили 25.12.2023
Отгрузили</t>
  </si>
  <si>
    <t>Оплатили 22.12.2023
Отгрузили</t>
  </si>
  <si>
    <t>оплатили 27.12.2023
Отгрузили</t>
  </si>
  <si>
    <t>Оплатили 29.12.2023
Отгружен</t>
  </si>
  <si>
    <t>Заключен 03.11.23
Оплатили 19.01.2024
Документы в ПП</t>
  </si>
  <si>
    <t>Заключились 20.11.23
Оплачен 28.12.2023</t>
  </si>
  <si>
    <t>Контракт заключен 03.10.2023
Оплатили:
19,26,29 декабря (4 оплаты)</t>
  </si>
  <si>
    <t>Заключен 13.11.23
Оплатили 29.12.2023</t>
  </si>
  <si>
    <t>Поставка комплектующих и расходных материалов для вычислительной техники (3)</t>
  </si>
  <si>
    <t xml:space="preserve">
Наименование</t>
  </si>
  <si>
    <t>ОГБУЗ "ИГКБ № 3"</t>
  </si>
  <si>
    <t>0334300062723000310</t>
  </si>
  <si>
    <t>22.01.2024 в 04:00</t>
  </si>
  <si>
    <t>Контракт заключен 31.10.23
Оплатили 22.01.2024</t>
  </si>
  <si>
    <t>Заключен 13.11.2023
Оплатили 29.12.2023</t>
  </si>
  <si>
    <t>Заключен 16.11.23
Оплачен 26.12.2023</t>
  </si>
  <si>
    <t>Заключились 20.11.23
Оплачен 26.12.2023</t>
  </si>
  <si>
    <t>Заключились 20.11.23
Оплачен 25.12.2023</t>
  </si>
  <si>
    <t>Заключили 24.11.23
Оплатили 26.12.2023</t>
  </si>
  <si>
    <t xml:space="preserve">Оплатили 28.12.2023
</t>
  </si>
  <si>
    <t>заключились 27.11.23
Оплатили 26.12.2023</t>
  </si>
  <si>
    <t>Закупать
Оплатили 28.12.2023</t>
  </si>
  <si>
    <t>Закупать
Оплачен 27.12.23</t>
  </si>
  <si>
    <t>Закупать в январе
Оплатили 14.12.2023</t>
  </si>
  <si>
    <t>Оплатили 28.12.2023</t>
  </si>
  <si>
    <t>Отгружен
Оплатили 26.12.2023</t>
  </si>
  <si>
    <t>Грузить в деканбре 23
Оплачен 28.12.2023</t>
  </si>
  <si>
    <t>Заключились 04.12.2023
Оплатили 29.12.2023</t>
  </si>
  <si>
    <t>Грузим в декабре 2023
Оплатили 28.12.2023</t>
  </si>
  <si>
    <t>Грузить в деканбре 2
Оплатили 28.12.2023</t>
  </si>
  <si>
    <t>Грузить в деканбре 23
Оплатили 29.12.2023</t>
  </si>
  <si>
    <t>3821001560</t>
  </si>
  <si>
    <t>Грузить в деканбре 23
Оплатили 28.12.2023</t>
  </si>
  <si>
    <t>Заклдючен 27.11.2023
Оплатили 25.01.24</t>
  </si>
  <si>
    <t>Заключились 29.11.2023
Оплачен 31.01.2024</t>
  </si>
  <si>
    <t>Заключен 13.11.23
Оплатили 29.01.2024</t>
  </si>
  <si>
    <t>ЭА-№-20833/23 «Поставка комплектующих и запасных частей для компьютеров»</t>
  </si>
  <si>
    <t>7606000386</t>
  </si>
  <si>
    <t>Оплатили 29.12.2023</t>
  </si>
  <si>
    <t>АО "НИИ КП"</t>
  </si>
  <si>
    <t>32313139329</t>
  </si>
  <si>
    <t>Сбер-АСТ</t>
  </si>
  <si>
    <t>26.01.2024 в 10:00</t>
  </si>
  <si>
    <t>Поставка оперативной памяти для нужд СПб ГБПОУ «Колледж автоматизации производства» в 2024 году</t>
  </si>
  <si>
    <t>СПБ ГБПОУ "КОЛЛЕДЖ АВТОМАТИЗАЦИИ ПРОИЗВОДСТВА"</t>
  </si>
  <si>
    <t>0372200059924000002</t>
  </si>
  <si>
    <t>07.02.2024 в 10:00</t>
  </si>
  <si>
    <t>АО "АЛТАЙ-ПРИГОРОД"</t>
  </si>
  <si>
    <t xml:space="preserve"> 32413233318</t>
  </si>
  <si>
    <t>На право заключения договора поставки комплектующих к оргтехнике</t>
  </si>
  <si>
    <t>13.02.2024 в 09:00</t>
  </si>
  <si>
    <t>ГБУЗ "ГП № 134 ДЗМ"</t>
  </si>
  <si>
    <t xml:space="preserve"> 0373200578924000018</t>
  </si>
  <si>
    <t>Поставка комплектующих (запасных частей) для компьютерной техники часть 4</t>
  </si>
  <si>
    <t>22.02.2024 в 09:00</t>
  </si>
  <si>
    <t>ГБУ МО "МОСОБЛСТРОЙЦНИЛ"</t>
  </si>
  <si>
    <t xml:space="preserve"> 32413276564</t>
  </si>
  <si>
    <t>Закупку компьютерных комплектующих</t>
  </si>
  <si>
    <t>СПБ ГБПОУ "КОЛЛЕДЖ ЭЛЕКТРОНИКИ И ПРИБОРОСТРОЕНИЯ"</t>
  </si>
  <si>
    <t>0372200006524000004</t>
  </si>
  <si>
    <t>Поставка комплектующих изделий для средств вычислительной техники в 2024 году</t>
  </si>
  <si>
    <t>26.02.2024 в 08:00</t>
  </si>
  <si>
    <t>КГБУ "ЦЕНТР СЕЛЬСКОХОЗЯЙСТВЕННОГО КОНСУЛЬТИРОВАНИЯ"</t>
  </si>
  <si>
    <t>0817200000324001311</t>
  </si>
  <si>
    <t>Поставка компьютерных комплектующих в 2024 году (Лот 2)</t>
  </si>
  <si>
    <t>27.02.2024 в 03:00</t>
  </si>
  <si>
    <t>Контракт заключен 23.01.2024
Оплатили 28.02.2024</t>
  </si>
  <si>
    <t>БУ "НИЖНЕВАРТОВСКАЯ ГОРОДСКАЯ ДЕТСКАЯ ПОЛИКЛИНИКА"</t>
  </si>
  <si>
    <t>Поставка накопителей данных</t>
  </si>
  <si>
    <t>0387200027724000011</t>
  </si>
  <si>
    <t>01.03.2024 в 06:00</t>
  </si>
  <si>
    <t>КУЗБАССКИЙ ГАУ</t>
  </si>
  <si>
    <t>0339100000624000001</t>
  </si>
  <si>
    <t xml:space="preserve">Поставка видеокарт  </t>
  </si>
  <si>
    <t>Оплатили 05.03.2024</t>
  </si>
  <si>
    <t>ГКУ СО "ЦЦР СО"</t>
  </si>
  <si>
    <t>0860200000824001212</t>
  </si>
  <si>
    <t>Поставка серверного оборудования (SSD для сервера)</t>
  </si>
  <si>
    <t>0302200010424000001</t>
  </si>
  <si>
    <t>ГБПОУ "БРИЭТ"</t>
  </si>
  <si>
    <t>Поставка расходных материалов по компетенции «Сборка-разборка электронного оборудования»</t>
  </si>
  <si>
    <t>06.03.2024 в 03:00</t>
  </si>
  <si>
    <t>КП ВО "ЕДИНАЯ ДИРЕКЦИЯ"</t>
  </si>
  <si>
    <t>32413328041</t>
  </si>
  <si>
    <t>поставка запасных частей</t>
  </si>
  <si>
    <t>06.03.2024 в 09:00</t>
  </si>
  <si>
    <t>Администрация города Батайска</t>
  </si>
  <si>
    <t>0158300044824000069</t>
  </si>
  <si>
    <t>Поставка мониторов и комплектующих к орг.технике для нужд Администрации города Батайска</t>
  </si>
  <si>
    <t>29.02.2024 в 09:59</t>
  </si>
  <si>
    <t>ГБПОУ "БРТСИПТ"</t>
  </si>
  <si>
    <t>0302200025724000003</t>
  </si>
  <si>
    <t>12.03.2024 в 03:00</t>
  </si>
  <si>
    <t>ФБУ "АДМИНИСТРАЦИЯ ЛЕНСКОГО БАССЕЙНА"</t>
  </si>
  <si>
    <t>0316100015224000039</t>
  </si>
  <si>
    <t>Поставка комплектующих к оргтехнике</t>
  </si>
  <si>
    <t>14.03.2024 в 03:00</t>
  </si>
  <si>
    <t>Заключен 13.02.2024
Оплатили 11.03.2024</t>
  </si>
  <si>
    <t>Поставка запасных частей и комплектующих для компьютерной техники (SSD накопители)</t>
  </si>
  <si>
    <t>Несколько заказчиков</t>
  </si>
  <si>
    <t>0373200302524000004</t>
  </si>
  <si>
    <t>15.03.2024 в 09:00</t>
  </si>
  <si>
    <t>ДЕПАРТАМЕНТ ИМУЩЕСТВЕННЫХ ОТНОШЕНИЙ АДМИНИСТРАЦИИ ГОРОДА ПЕРМИ</t>
  </si>
  <si>
    <t>0356500001424001116</t>
  </si>
  <si>
    <t>18.03.2024 в 05:00</t>
  </si>
  <si>
    <t>ФБУН НИИ СБМ РОСПОТРЕБНАДЗОРА</t>
  </si>
  <si>
    <t>Поставка накопителя данных внутренний</t>
  </si>
  <si>
    <t>0373100024524000009</t>
  </si>
  <si>
    <t>19.03.2024 в 08:00</t>
  </si>
  <si>
    <t>0323085940</t>
  </si>
  <si>
    <t>0346200017424000003</t>
  </si>
  <si>
    <t>ОБУ "ИТЦ"</t>
  </si>
  <si>
    <t>22.03.2024 в 09:00</t>
  </si>
  <si>
    <t>ФГБУЗ МСЧ № 121 ФМБА РОССИИ</t>
  </si>
  <si>
    <t>0362100026624000016</t>
  </si>
  <si>
    <t>Поставка оргтехники и комплектующих</t>
  </si>
  <si>
    <t>25.03.2024 в 06:00</t>
  </si>
  <si>
    <t>0348500000124000008</t>
  </si>
  <si>
    <t>Поставка запчастей к компьютерной технике и периферийного оборудования</t>
  </si>
  <si>
    <t>22.03.2024 в 10:00</t>
  </si>
  <si>
    <t>ГБУ МО "АВТОХОЗЯЙСТВО"</t>
  </si>
  <si>
    <t>ГБУЗ "ДГП № 133 ДЗМ"</t>
  </si>
  <si>
    <t>Поставка внутренних накопителей данных для нужд ГБУЗ "ДГП 133 ДЗМ".</t>
  </si>
  <si>
    <t xml:space="preserve"> 0373200589324000023</t>
  </si>
  <si>
    <t>27.03.2024 в 09:00</t>
  </si>
  <si>
    <t>УПРАВЛЕНИЕ РОСРЕЕСТРА ПО ВЛАДИМИРСКОЙ ОБЛАСТИ</t>
  </si>
  <si>
    <t>0128100003524000020</t>
  </si>
  <si>
    <t>Поставка запасных частей для автоматизированных рабочих мест (кулер, процессор, материнская плата)</t>
  </si>
  <si>
    <t>Контракт заключен 27.11.23
Оплачен 18.03.2024</t>
  </si>
  <si>
    <t>УПРАВЛЕНИЕ ДЕЛАМИ ГЛАВЫ И ПРАВИТЕЛЬСТВА КАБАРДИНО- БАЛКАРСКОЙ РЕСПУБЛИКИ</t>
  </si>
  <si>
    <t>0304200015124000027</t>
  </si>
  <si>
    <t>0721021159</t>
  </si>
  <si>
    <t>29.03.2024 в 09:00</t>
  </si>
  <si>
    <t>ТОГБУ "РИТЦ"</t>
  </si>
  <si>
    <t>0864500000224000893</t>
  </si>
  <si>
    <t>6829039233</t>
  </si>
  <si>
    <t>29.03.2024 в 07:00</t>
  </si>
  <si>
    <t>ГАУЗ СО "ДГКБ № 11"</t>
  </si>
  <si>
    <t xml:space="preserve">
Поставка комплектующих для компьютерного оборудования</t>
  </si>
  <si>
    <t>6658035885</t>
  </si>
  <si>
    <t>21.03.2024 в 22:00</t>
  </si>
  <si>
    <t>УПРАВЛЕНИЕ РОСРЕЕСТРА ПО ОРЕНБУРГСКОЙ ОБЛАСТИ</t>
  </si>
  <si>
    <t>0153100001424000013</t>
  </si>
  <si>
    <t>Поставка запасных частей, комплектующих для автоматизированных рабочих мест</t>
  </si>
  <si>
    <t>01.04.2024 в 08:00</t>
  </si>
  <si>
    <t>32413417233</t>
  </si>
  <si>
    <t>Заключили 11.03.2024
Оплачен 02.04.2024</t>
  </si>
  <si>
    <t>Заключен 05.03.2024
Оплачен 01.04.2024</t>
  </si>
  <si>
    <t>Оплатили 02.04.2024</t>
  </si>
  <si>
    <t>АО "УК АРХЫЗ"</t>
  </si>
  <si>
    <t>0900003460</t>
  </si>
  <si>
    <t>32413434222</t>
  </si>
  <si>
    <t>Поставка оборудования компьютерного, электронного для нужд АО «УК Архыз»</t>
  </si>
  <si>
    <t>04.04.2024 в 08:00</t>
  </si>
  <si>
    <t>0317100000224000025</t>
  </si>
  <si>
    <t>УПРАВЛЕНИЕ РОССЕЛЬХОЗНАДЗОРА ПО АЛТАЙСКОМУ КРАЮ И РЕСПУБЛИКЕ АЛТАЙ</t>
  </si>
  <si>
    <t>Поставка запасных частей для вычислительной техники</t>
  </si>
  <si>
    <t>2221067818</t>
  </si>
  <si>
    <t>05.04.2024 в 06:00</t>
  </si>
  <si>
    <t>АДМИНИСТРАЦИЯ ГОРОДА БЕЛГОРОДА</t>
  </si>
  <si>
    <t>0126300035824000217</t>
  </si>
  <si>
    <t>3123023081</t>
  </si>
  <si>
    <t>09.04.2024 в 08:00</t>
  </si>
  <si>
    <t>ГАУЗ СО "ИРБИТСКАЯ ЦГБ"</t>
  </si>
  <si>
    <t>6611000527</t>
  </si>
  <si>
    <t>32413458267</t>
  </si>
  <si>
    <t>Поставка комплектующих и расходных материалов для ПК</t>
  </si>
  <si>
    <t>10.04.2024 в 08:00</t>
  </si>
  <si>
    <t>12.04.2024 в 08:00</t>
  </si>
  <si>
    <t>0137200001224001454</t>
  </si>
  <si>
    <t>Оплатили 10.04.2024</t>
  </si>
  <si>
    <t xml:space="preserve">
КГКУ "ПРИМЛЕС"</t>
  </si>
  <si>
    <t>0820500000824002179</t>
  </si>
  <si>
    <t>Поставка запчастей к компьютерному оборудованию для нужд КГКУ «Примлес»</t>
  </si>
  <si>
    <t>2539081525</t>
  </si>
  <si>
    <t>17.04.2024 в 02:00</t>
  </si>
  <si>
    <t>МУП "НОВОСИБИРСКИЙ МЕТРОПОЛИТЕН"</t>
  </si>
  <si>
    <t>32413439552</t>
  </si>
  <si>
    <t>5411100064</t>
  </si>
  <si>
    <t xml:space="preserve">
10.04.2024 в 05:00</t>
  </si>
  <si>
    <t>УПРАВЛЕНИЕ РОСРЕЕСТРА ПО ТАМБОВСКОЙ ОБЛАСТИ</t>
  </si>
  <si>
    <t>0164100003524000014</t>
  </si>
  <si>
    <t>Поставка запасных частей и комплектующих для АРМ (Материнские платы)</t>
  </si>
  <si>
    <t>6829009944</t>
  </si>
  <si>
    <t>11.04.2024 в 09:00</t>
  </si>
  <si>
    <t>ГБУК "МУЗЕЙНОЕ ОБЪЕДИНЕНИЕ НАО"</t>
  </si>
  <si>
    <t>8300005237</t>
  </si>
  <si>
    <t>0184200000624000464</t>
  </si>
  <si>
    <t>Поставка комплектов компьютерного оборудования</t>
  </si>
  <si>
    <t>19.04.2024 в 09:00</t>
  </si>
  <si>
    <t>ОАО "ТЕПЛО-ЭНЕРГЕТИК"</t>
  </si>
  <si>
    <t>32413494070</t>
  </si>
  <si>
    <t xml:space="preserve">
Поставка компьютерного оборудования</t>
  </si>
  <si>
    <t>8902010724</t>
  </si>
  <si>
    <t>19.04.2024 в 13:00</t>
  </si>
  <si>
    <t>ГКУ "ДИРЕКЦИЯ ЖКХИБ ЗЕЛАО"</t>
  </si>
  <si>
    <t>0373200012324000097</t>
  </si>
  <si>
    <t>Поставка комплектующих (материнская плата, процессор, система охлаждения процессора) для компьютерной техники для нужд ГКУ "Дирекция ЖКХиБ ЗелАО"</t>
  </si>
  <si>
    <t>7735539994</t>
  </si>
  <si>
    <t>24.04.2024 в 09:00</t>
  </si>
  <si>
    <t>ГУП РК "КРЫМЭНЕРГО"</t>
  </si>
  <si>
    <t>32413484506</t>
  </si>
  <si>
    <t>Накопители информации для сетевого хранилища данных</t>
  </si>
  <si>
    <t>9102002878</t>
  </si>
  <si>
    <t>18.04.2024 в 09:00</t>
  </si>
  <si>
    <t>АДМИНИСТРАЦИЯ ЗАВОДСКОГО РАЙОНА МУНИЦИПАЛЬНОГО ОБРАЗОВАНИЯ "ГОРОД САРАТОВ"</t>
  </si>
  <si>
    <t>6451112822</t>
  </si>
  <si>
    <t>0160300034224000021</t>
  </si>
  <si>
    <t>26.04.2024 в 11:00</t>
  </si>
  <si>
    <t>509 574,00</t>
  </si>
  <si>
    <t>0822500000424000023</t>
  </si>
  <si>
    <t>КГКУ "УПРАВЛЕНИЕ ПО ОБЕСПЕЧЕНИЮ МЕРОПРИЯТИЙ ГЗ"</t>
  </si>
  <si>
    <t>2722098983</t>
  </si>
  <si>
    <t>26.04.2024 в 17:00</t>
  </si>
  <si>
    <t>0229100000224000120</t>
  </si>
  <si>
    <t>Поставка запасных частей для СВТ (процессоры)</t>
  </si>
  <si>
    <t>27.04.2024 в 07:00</t>
  </si>
  <si>
    <t>ФБУ "ТФГИ ПО ПРИВОЛЖСКОМУ ФЕДЕРАЛЬНОМУ ОКРУГУ"</t>
  </si>
  <si>
    <t>0332100031224000008</t>
  </si>
  <si>
    <t>5257044753</t>
  </si>
  <si>
    <t>02.05.2024 в 12:00</t>
  </si>
  <si>
    <t>Оплачен 27.04.2024</t>
  </si>
  <si>
    <t>Оплачен 02.05.2024</t>
  </si>
  <si>
    <t>Оплачен 17.04.2024</t>
  </si>
  <si>
    <t>Оплачен 10.04.2024</t>
  </si>
  <si>
    <t>Оплатили 18.04.2024</t>
  </si>
  <si>
    <t>Оплатили 08.04.2024</t>
  </si>
  <si>
    <t>Оплатили 23.04.2024</t>
  </si>
  <si>
    <t>Оплатили 15.04.2024</t>
  </si>
  <si>
    <t>Оплачен 25.04.2024</t>
  </si>
  <si>
    <t>СПБ ГБУЗ "ГОРОДСКАЯ ПОЛИКЛИНИКА № 109"</t>
  </si>
  <si>
    <t>0372200257724000048</t>
  </si>
  <si>
    <t>Поставка компьютерных комплектующих для нужд СПб ГБУЗ «Городская поликлиника №109» в 2024 году</t>
  </si>
  <si>
    <t>7816040730</t>
  </si>
  <si>
    <t>03.05.2024 в 09:00</t>
  </si>
  <si>
    <t>СЕВЕРО-УРАЛЬСКОЕ УПРАВЛЕНИЕ РОСТЕХНАДЗОРА</t>
  </si>
  <si>
    <t>0367100008824000034</t>
  </si>
  <si>
    <t>Закупка в сфере ИКТ. Поставка запасных частей для средств вычислительной техники Северо-Уральского управления Федеральной службы по экологическому, технологическому и атомному надзору</t>
  </si>
  <si>
    <t>7202022112</t>
  </si>
  <si>
    <t>06.05.2024 в 10:00</t>
  </si>
  <si>
    <t>0356100007024000020</t>
  </si>
  <si>
    <t>ФГБОУ ВО "ЧГАФКИС"</t>
  </si>
  <si>
    <t>5920005457</t>
  </si>
  <si>
    <t>08.05.2024 в 11:00</t>
  </si>
  <si>
    <t xml:space="preserve">0358200011524000037 </t>
  </si>
  <si>
    <t>ГБУ РО "СПК"</t>
  </si>
  <si>
    <t>6167020541</t>
  </si>
  <si>
    <t>13.05.2024 в 09:00</t>
  </si>
  <si>
    <t>ГКУ РС(Я) "РЕСПУБЛИКАНСКОЕ КАЗНАЧЕЙСТВО"</t>
  </si>
  <si>
    <t>1435358280</t>
  </si>
  <si>
    <t>0816500000624007106</t>
  </si>
  <si>
    <t>Поставка комплектующих для компьютерного оборудования (материнская плата, процессор, блок питания, клавиатура, мышь, веб камера, акустическая система, гарнитура, DVD-R)</t>
  </si>
  <si>
    <t>16.05.2024 в 03:30</t>
  </si>
  <si>
    <t>Оплачен 08.05.2024</t>
  </si>
  <si>
    <t>Оплачен 16.05.2024</t>
  </si>
  <si>
    <t>0307200031524000192</t>
  </si>
  <si>
    <t>ГБУ РК "ТЦМК РК"</t>
  </si>
  <si>
    <t>Накопитель данных внутренний</t>
  </si>
  <si>
    <t>1101147121</t>
  </si>
  <si>
    <t>17.05.2024 в 07:00</t>
  </si>
  <si>
    <t>ГКУ РО "УПРАВЛЕНИЕ СОЦИАЛЬНОЙ ЗАЩИТЫ НАСЕЛЕНИЯ РЯЗАНСКОЙ ОБЛАСТИ"</t>
  </si>
  <si>
    <t>0859200001124004911</t>
  </si>
  <si>
    <t>6234137770</t>
  </si>
  <si>
    <t>17.05.2024 в 08:00</t>
  </si>
  <si>
    <t>ГКУ ПК "ЕЦУ"</t>
  </si>
  <si>
    <t>0856500000424000016</t>
  </si>
  <si>
    <t>Поставка накопителей данных внутренних SSD</t>
  </si>
  <si>
    <t>5902051563</t>
  </si>
  <si>
    <t>21.05.2024 в 06:00</t>
  </si>
  <si>
    <t xml:space="preserve">ФКУ ГЦИТОИС ФСИН РОССИИ </t>
  </si>
  <si>
    <t>0829100001724000041</t>
  </si>
  <si>
    <t>Закупка комплектующих к компьютерной технике</t>
  </si>
  <si>
    <t>7706593605</t>
  </si>
  <si>
    <t>21.05.2024 в 09:00</t>
  </si>
  <si>
    <t xml:space="preserve">Оплатили 23.05.2024 </t>
  </si>
  <si>
    <t>Оплачен 21.05.2024</t>
  </si>
  <si>
    <t>Оплачен 20.05.2024</t>
  </si>
  <si>
    <t>Оплатили 20.05.2024</t>
  </si>
  <si>
    <t xml:space="preserve">0387200019324000037 </t>
  </si>
  <si>
    <t>БУ "ЛАНГЕПАССКИЙ КОМПЛЕКСНЫЙ ЦЕНТР СОЦИАЛЬНОГО ОБСЛУЖИВАНИЯ НАСЕЛЕНИЯ"</t>
  </si>
  <si>
    <t>Поставка запасных частей и комплектующих для компьютерной техники</t>
  </si>
  <si>
    <t>8607007940</t>
  </si>
  <si>
    <t xml:space="preserve">
24.05.2024 в 07:00</t>
  </si>
  <si>
    <t xml:space="preserve">0351100016524000006 </t>
  </si>
  <si>
    <t>ФБУ СИБИРСКИЙ РЦСЭ МИНЮСТА РОССИИ</t>
  </si>
  <si>
    <t>5401109607</t>
  </si>
  <si>
    <t>24.05.2024 в 05:00</t>
  </si>
  <si>
    <t>ОСФР ПО УДМУРТСКОЙ РЕСПУБЛИКЕ</t>
  </si>
  <si>
    <t>0213100000224000084</t>
  </si>
  <si>
    <t>1833005196</t>
  </si>
  <si>
    <t>27.05.2024 в 08:00</t>
  </si>
  <si>
    <t xml:space="preserve">32413595175  </t>
  </si>
  <si>
    <t>ФБУ "РОССТРОЙКОНТРОЛЬ"</t>
  </si>
  <si>
    <t>7713035584</t>
  </si>
  <si>
    <t>Поставка персональных компьютеров для графических работ</t>
  </si>
  <si>
    <t>22.05.2024 в 10:00</t>
  </si>
  <si>
    <t>СО ТАМОЖНЯ</t>
  </si>
  <si>
    <t>1503011586</t>
  </si>
  <si>
    <t>Поставка запасных компонентов и частей компьютерной техники для нужд Северо-Осетинской таможни (закупка в сфере информационно-коммуникационных технологий)</t>
  </si>
  <si>
    <t>0310100007124000012</t>
  </si>
  <si>
    <t xml:space="preserve">32413611131 </t>
  </si>
  <si>
    <t>ФГБОУ ВО "БГУ"</t>
  </si>
  <si>
    <t>Поставка внутренних твердотельных накопителей для персональных компьютеров</t>
  </si>
  <si>
    <t>3808011538</t>
  </si>
  <si>
    <t>27.05.2024 в 04:00</t>
  </si>
  <si>
    <t>УПРАВЛЕНИЕ РОСРЕЕСТРА ПО НИЖЕГОРОДСКОЙ ОБЛАСТИ</t>
  </si>
  <si>
    <t>5262133455</t>
  </si>
  <si>
    <t>28.05.2024 в 08:00</t>
  </si>
  <si>
    <t>30.05.2024 в 08:00</t>
  </si>
  <si>
    <t>ОБУЗ "БСМЭ ИВАНОВСКОЙ ОБЛАСТИ"</t>
  </si>
  <si>
    <t>3731000940</t>
  </si>
  <si>
    <t>Поставка комплектующих для компьютеров</t>
  </si>
  <si>
    <t>0333200008424000034</t>
  </si>
  <si>
    <t>30.05.2024 в 10:00</t>
  </si>
  <si>
    <t>0225100000524000113</t>
  </si>
  <si>
    <t xml:space="preserve">0334100002724000126 </t>
  </si>
  <si>
    <t>ФКУЗ ИРКУТСКИЙ НАУЧНО- ИССЛЕДОВАТЕЛЬСКИЙ ПРОТИВОЧУМНЫЙ ИНСТИТУТ РОСПОТРЕБНАДЗОРА</t>
  </si>
  <si>
    <t>3811015807</t>
  </si>
  <si>
    <t>04.06.2024 в 04:00</t>
  </si>
  <si>
    <t>Закупка товаров, работ, услуг в сфере ИКТ (Комплектующие и запасные части к ПК)</t>
  </si>
  <si>
    <t xml:space="preserve">0120100005324000147  </t>
  </si>
  <si>
    <t>ПРИМОРСКОЕ МЕЖРЕГИОНАЛЬНОЕ УПРАВЛЕНИЕ РОССЕЛЬХОЗНАДЗОРА</t>
  </si>
  <si>
    <t>Поставка запасных частей к рабочим станциям общего назначения</t>
  </si>
  <si>
    <t>2536153725</t>
  </si>
  <si>
    <t>06.06.2024 в 04:00</t>
  </si>
  <si>
    <t>ФГБУ "ВНИИОКЕАНГЕОЛОГИЯ"</t>
  </si>
  <si>
    <t>0372100054724000052</t>
  </si>
  <si>
    <t>Поставка видеокарт</t>
  </si>
  <si>
    <t>7839058780</t>
  </si>
  <si>
    <t>06.06.2024 в 09:30</t>
  </si>
  <si>
    <t>Оплачен 05.06.2024</t>
  </si>
  <si>
    <t>Оплачен 29.05.2024</t>
  </si>
  <si>
    <t>Оплачен 04.06.2024</t>
  </si>
  <si>
    <t>Оплачен 31.05.2024</t>
  </si>
  <si>
    <t>Оплатили 31.05.2024</t>
  </si>
  <si>
    <t>0132100003724000017</t>
  </si>
  <si>
    <t>ИМЛИ РАН</t>
  </si>
  <si>
    <t>0373100020524000006</t>
  </si>
  <si>
    <t>Приобретение компьютерного оборудования и комплектующих</t>
  </si>
  <si>
    <t>7704067847</t>
  </si>
  <si>
    <t>14.06.2024 в 11:45</t>
  </si>
  <si>
    <t>Оплачен полностью. Даты разные (Много контрактов по одному тендеру)</t>
  </si>
  <si>
    <t>Оплачен 10.06.2024</t>
  </si>
  <si>
    <t>Оплачен две оплаты: 10.06.2024 и 29.05.2024</t>
  </si>
  <si>
    <t>Оплатили 10.06.2024</t>
  </si>
  <si>
    <t>УПРАВЛЕНИЕ РОСРЕЕСТРА ПО ОМСКОЙ ОБЛАСТИ</t>
  </si>
  <si>
    <t>0352100000524000018</t>
  </si>
  <si>
    <t>5503085391</t>
  </si>
  <si>
    <t>18.06.2024 в 07:00</t>
  </si>
  <si>
    <t>АДМИНИСТРАЦИЯ МО "РОДНИКОВСКИЙ МУНИЦИПАЛЬНЫЙ РАЙОН"</t>
  </si>
  <si>
    <t>0133300004724000060</t>
  </si>
  <si>
    <t>Поставка запасных частей к оргтехнике</t>
  </si>
  <si>
    <t>3721002338</t>
  </si>
  <si>
    <t>18.06.2024 в 09:00</t>
  </si>
  <si>
    <t>0373200211824000043</t>
  </si>
  <si>
    <t>ГБУЗ ОСОБОГО ТИПА "МТНПЦМК (ЦЭМП) ДЗМ"</t>
  </si>
  <si>
    <t>Открытый аукцион в электронной форме на поставку накопителей данных (внутренних) для нужд ГБУЗ особого типа «МТНПЦМК (ЦЭМП) ДЗМ»</t>
  </si>
  <si>
    <t>7702051792</t>
  </si>
  <si>
    <t>07.06.2024 в 09:00</t>
  </si>
  <si>
    <t>Оплатили 02.02.2024</t>
  </si>
  <si>
    <t>Закупать на явнарь
Оплачен 07.02.2024</t>
  </si>
  <si>
    <t>Оплачен 26.12.2023
Отгрузили</t>
  </si>
  <si>
    <t xml:space="preserve">0172100003524000014 </t>
  </si>
  <si>
    <t>ГОСТРУДИНСПЕКЦИЯ В ГОРОДЕ САНКТ-ПЕТЕРБУРГЕ</t>
  </si>
  <si>
    <t>Приобретение запчастей к компьютерной технике</t>
  </si>
  <si>
    <t>7812048545</t>
  </si>
  <si>
    <t>24.06.2024 в 10:00</t>
  </si>
  <si>
    <t>Оплатили 26.06.2024</t>
  </si>
  <si>
    <t>Оплачен 28.07.2024</t>
  </si>
  <si>
    <t>Оплатили 28.06.2024</t>
  </si>
  <si>
    <t>Оплатили 19.06.2024</t>
  </si>
  <si>
    <t>ГКУ "МРЦ ССЗН"</t>
  </si>
  <si>
    <t>0847500000624000032</t>
  </si>
  <si>
    <t>Поставка продукции радиоэлектронной промышленности (приемники телевизионные (телевизоры) цветного изображения с жидкокристаллическим экраном, плазменной панелью, комплектующие и запасные части для вычислительных машин, принтеров и многофункциональных печатающих устройств прочие, не включенные в другие группировки, источники питания постоянного тока, сканеры, средства связи, выполняющие функцию систем коммутации, мониторы, подключаемые к компьютеру)</t>
  </si>
  <si>
    <t>4900000184</t>
  </si>
  <si>
    <t xml:space="preserve">
01.07.2024 в 10:00</t>
  </si>
  <si>
    <t>АДМИНИСТРАЦИЯ КУМЫЛЖЕНСКОГО МУНИЦИПАЛЬНОГО РАЙОНА ВОЛГОГРАДСКОЙ ОБЛАСТИ</t>
  </si>
  <si>
    <t>0329300080324000003</t>
  </si>
  <si>
    <t>Поставка системных блоков</t>
  </si>
  <si>
    <t>3424021137</t>
  </si>
  <si>
    <t>08.07.2024 в 08:00</t>
  </si>
  <si>
    <t>Оплатили 08.07.2024</t>
  </si>
  <si>
    <t>Оплатили 02.07.2024</t>
  </si>
  <si>
    <t>Оплатили 03.07.2024</t>
  </si>
  <si>
    <t>Поставка комплектующих для вычислительной техники</t>
  </si>
  <si>
    <t>Оплачен 16.07.2024</t>
  </si>
  <si>
    <t>Оплатили 23.07.2024</t>
  </si>
  <si>
    <t>Оплачен 22.07.2024</t>
  </si>
  <si>
    <t>Оплачен 23.07.2024</t>
  </si>
  <si>
    <t>Оплатили 09.08.2024</t>
  </si>
  <si>
    <t>Оплатили 26.07.2024</t>
  </si>
  <si>
    <t>Оплатили 20.08.2024</t>
  </si>
  <si>
    <t>Оплатили 15.08.2024</t>
  </si>
  <si>
    <t>Оплатили 08.08.2024</t>
  </si>
  <si>
    <t>Оплатили 12.08.2024</t>
  </si>
  <si>
    <t>Оплатили 05.08.2024</t>
  </si>
  <si>
    <t>Оплатили 06.08.2024</t>
  </si>
  <si>
    <t>Оплатили 29.07.2024</t>
  </si>
  <si>
    <t>Оплатили 14.08.2024</t>
  </si>
  <si>
    <t>Оплатили 26.08.2024</t>
  </si>
  <si>
    <t>ЭТП ТЭК-Торг</t>
  </si>
  <si>
    <t>АО «Сбербанк-АСТ»</t>
  </si>
  <si>
    <t>Оплатили 03.09.2024</t>
  </si>
  <si>
    <t>Оплатили 30.08.2024</t>
  </si>
  <si>
    <t>Оплатили 21.08.2024</t>
  </si>
  <si>
    <t>Оплатили 13.09.2024</t>
  </si>
  <si>
    <t>ЭТП Газпромбанк</t>
  </si>
  <si>
    <t>РОСЭЛТОРГ (АО«ЕЭТП»)</t>
  </si>
  <si>
    <t>Оплачен 20.09.2024</t>
  </si>
  <si>
    <t>Оплатили 24.09.2024</t>
  </si>
  <si>
    <t>Оплатили 27.08.2024</t>
  </si>
  <si>
    <t>Оплатили 01.10.2024</t>
  </si>
  <si>
    <t>Оплатили 25.09.2024</t>
  </si>
  <si>
    <t>0869200000224008358</t>
  </si>
  <si>
    <t>ОКУ ЦЗН Г.ЧЕЛЯБИНСКА</t>
  </si>
  <si>
    <t>7452029368</t>
  </si>
  <si>
    <t xml:space="preserve">
25.09.2024 в 06:00</t>
  </si>
  <si>
    <t>ГБУЗ "ТОКВКД"</t>
  </si>
  <si>
    <t>0164200001924003247</t>
  </si>
  <si>
    <t>Поставка системного блока</t>
  </si>
  <si>
    <t>10.10.2024 в 07:00</t>
  </si>
  <si>
    <t>0164200001924003253</t>
  </si>
  <si>
    <t>Оплатили 09.10.2024</t>
  </si>
  <si>
    <t>Оплатили 07.10.2024</t>
  </si>
  <si>
    <t>Оплатили 08.10.2024</t>
  </si>
  <si>
    <t>0358100002224000232</t>
  </si>
  <si>
    <t>ФБУ "АЗОВО-ДОНСКАЯ БАССЕЙНОВАЯ АДМИНИСТРАЦИЯ"</t>
  </si>
  <si>
    <t>Поставка устройств хранения данных</t>
  </si>
  <si>
    <t>14.10.2024 в 08:00</t>
  </si>
  <si>
    <t>0330300051224000204</t>
  </si>
  <si>
    <t>РТС-тендер</t>
  </si>
  <si>
    <t>Поставка жестких дисков для видеонаблюдения</t>
  </si>
  <si>
    <t>14.10.2024 в 07:00</t>
  </si>
  <si>
    <t>МКУ "ВОЛОГОДСКИЙ ГОРОДСКОЙ МФЦ"</t>
  </si>
  <si>
    <t>0319100001024000035</t>
  </si>
  <si>
    <t>ФБУ "АДМИНИСТРАЦИЯ "ЕНИСЕЙРЕЧТРАНС"</t>
  </si>
  <si>
    <t>Комплектующие для оргтехники (процессоры).</t>
  </si>
  <si>
    <t>22.10.2024 в 05:00</t>
  </si>
  <si>
    <t>ООО "ИНСТИТУТ "МОСИНЖПРОЕКТ"</t>
  </si>
  <si>
    <t>32414082174</t>
  </si>
  <si>
    <t>АКЦИОНЕРНОЕ ОБЩЕСТВО «ЕДИНАЯ ЭЛЕКТРОННАЯ ТОРГОВАЯ ПЛОЩАДКА»</t>
  </si>
  <si>
    <t>21.10.2024 в 09:00</t>
  </si>
  <si>
    <t>ЦЕНТРАЛЬНОЕ МЕЖРЕГИОНАЛЬНОЕ СЛЕДСТВЕННОЕ УПРАВЛЕНИЕ НА ТРАНСПОРТЕ СЛЕДСТВЕННОГО КОМИТЕТА РОССИЙСКОЙ ФЕДЕРАЦИИ</t>
  </si>
  <si>
    <t>0332100054124000023</t>
  </si>
  <si>
    <t>Электронная торговая площадка «Фабрикант»</t>
  </si>
  <si>
    <t>Поставка комплектующих к вычислительной технике</t>
  </si>
  <si>
    <t>24.10.2024 в 15:10</t>
  </si>
  <si>
    <t>Оплатили 28.10.2024</t>
  </si>
  <si>
    <t>32414030363</t>
  </si>
  <si>
    <t>Поставка жестких дисков</t>
  </si>
  <si>
    <t>ОБЩЕСТВО С ОГРАНИЧЕННОЙ ОТВЕТСТВЕННОСТЬЮ «РТС-ТЕНДЕР»</t>
  </si>
  <si>
    <t>07.10.2024 в 08:10</t>
  </si>
  <si>
    <t>ООО "УРАЛЭНЕРГОСБЫТ"</t>
  </si>
  <si>
    <t>32414101078</t>
  </si>
  <si>
    <t>Приобретение серверных накопителей</t>
  </si>
  <si>
    <t>7453313477</t>
  </si>
  <si>
    <t>28.10.2024 в 09:00</t>
  </si>
  <si>
    <t>0306100004924000032</t>
  </si>
  <si>
    <t>СУ СК РОССИИ ПО РЕСПУБЛИКЕ КАРЕЛИЯ</t>
  </si>
  <si>
    <t>поставка запасных частей для вычислительных машин (в рамках ИКТ)</t>
  </si>
  <si>
    <t>1001242526</t>
  </si>
  <si>
    <t>28.10.2024 в 11:00</t>
  </si>
  <si>
    <t>УФСИН РОССИИ ПО КОСТРОМСКОЙ ОБЛАСТИ</t>
  </si>
  <si>
    <t>0141100003124000050</t>
  </si>
  <si>
    <t>Комплектующие для компьютерной техники</t>
  </si>
  <si>
    <t>4401009390</t>
  </si>
  <si>
    <t>01.11.2024 в 08:00</t>
  </si>
  <si>
    <t>0168500000624004728</t>
  </si>
  <si>
    <t>ОБУ "ТРК "ЛИПЕЦКОЕ ВРЕМЯ"</t>
  </si>
  <si>
    <t>0346200005324000015</t>
  </si>
  <si>
    <t>02.11.2024 в 09:00</t>
  </si>
  <si>
    <t>МКУ "ЕДДС ЕМР"</t>
  </si>
  <si>
    <t>0138300000124000235</t>
  </si>
  <si>
    <t>ЭА238-24 Поставка комплектующих и запасных частей для вычислительных машин, принтеров и многофункциональных печатающих устройств прочих, не включенных в другие группировки</t>
  </si>
  <si>
    <t>05.11.2024 в 02:00</t>
  </si>
  <si>
    <t>Оплатили 02.11.2024</t>
  </si>
  <si>
    <t>ГБУЗ ВО "ГБ №4 Г.ВЛАДИМИРА"</t>
  </si>
  <si>
    <t>0328300014224000306</t>
  </si>
  <si>
    <t>Поставка принадлежностей для ПК (материнская плата, процессор, кулер для процессора, блок питания, мышь, клавиатура)</t>
  </si>
  <si>
    <t>07.11.2024 в 10:00</t>
  </si>
  <si>
    <t>АО "СКТБЭ"</t>
  </si>
  <si>
    <t>32414134245</t>
  </si>
  <si>
    <t>ОБЩЕСТВО С ОГРАНИЧЕННОЙ ОТВЕТСТВЕННОСТЬЮ «ЭЛЕКТРОННАЯ ТОРГОВАЯ ПЛОЩАДКА ГПБ»</t>
  </si>
  <si>
    <t>Закупка материалов для офисной техники</t>
  </si>
  <si>
    <t>05.11.2024 в 12:00</t>
  </si>
  <si>
    <t>КАМСКО-ВОЛЖСКИЙ ФИЛИАЛ ФЕДЕРАЛЬНОГО ГОСУДАРСТВЕННОГО БЮДЖЕТНОГО УЧРЕЖДЕНИЯ "ГЛАВНОЕ БАССЕЙНОВОЕ УПРАВЛЕНИЕ ПО РЫБОЛОВСТВУ И СОХРАНЕНИЮ ВОДНЫХ БИОЛОГИЧЕСКИХ РЕСУРСОВ"</t>
  </si>
  <si>
    <t>7708044880</t>
  </si>
  <si>
    <t>Комплектующие и запасные части для вычислительных машин, принтеров и многофункциональных печатающих устройств прочие, не включенные в другие группировки</t>
  </si>
  <si>
    <t>12.11.2024 в 07:00</t>
  </si>
  <si>
    <t>ОСФР ПО РЕСПУБЛИКЕ КРЫМ</t>
  </si>
  <si>
    <t>7706808265</t>
  </si>
  <si>
    <t>Приобретение запасных частей и расходных материалов для автоматизированных рабочих мест и ноутбуков - накопителей данных внутренних</t>
  </si>
  <si>
    <t>13.11.2024 в 09:00</t>
  </si>
  <si>
    <t>0275100000324000101</t>
  </si>
  <si>
    <t>0356100030224000001</t>
  </si>
  <si>
    <t>32414039725</t>
  </si>
  <si>
    <t>Поставка серверного оборудования и комплектующих</t>
  </si>
  <si>
    <t>10.10.2024 в 14:00</t>
  </si>
  <si>
    <t>ГБОУ ГИМНАЗИЯ № 405 КРАСНОГВАРДЕЙСКОГО РАЙОНА САНКТ-ПЕТЕРБУРГА</t>
  </si>
  <si>
    <t>7806054822</t>
  </si>
  <si>
    <t>Поставка запасных частей и принадлежностей к компьютерной технике и для оргтехники для Государственного бюджетного общеобразовательного учреждения гимназия №405 Красногвардейского района Санкт-Петербурга для нужд Санкт-Петербурга в 2024 году</t>
  </si>
  <si>
    <t>14.11.2024 в 08:00</t>
  </si>
  <si>
    <t>0372200059324000005</t>
  </si>
  <si>
    <t>ФГБОУ ВО СТГМУ МИНЗДРАВА РОССИИ</t>
  </si>
  <si>
    <t xml:space="preserve"> 0321100021524000189</t>
  </si>
  <si>
    <t>184. поставка накопителей внутренних данных</t>
  </si>
  <si>
    <t>25.11.2024 в 09:00</t>
  </si>
  <si>
    <t>СУ СК РОССИИ ПО СВЕРДЛОВСКОЙ ОБЛАСТИ</t>
  </si>
  <si>
    <t>6672329735</t>
  </si>
  <si>
    <t>0162100015424000097</t>
  </si>
  <si>
    <t>Закупка запасных частей для вычислительной техники</t>
  </si>
  <si>
    <t>05.12.2024 в 08:00</t>
  </si>
  <si>
    <t>РТУ МИРЭА</t>
  </si>
  <si>
    <t>Поставка запасных частей, комплектующих и расходных материалов к компьютерной технике</t>
  </si>
  <si>
    <t>8605011281</t>
  </si>
  <si>
    <t>06.12.2024 в 08:00</t>
  </si>
  <si>
    <t>0387200027824000330</t>
  </si>
  <si>
    <t>ГБУ РД "КАСПИЙСКАЯ ЦГБ"</t>
  </si>
  <si>
    <t>0303300009924000123</t>
  </si>
  <si>
    <t>Поставка запасных частей и комплектующих к оргтехнике (лот 1.3)</t>
  </si>
  <si>
    <t>09.12.2024 в 09:20</t>
  </si>
  <si>
    <t>РОССИЙСКАЯ ТАМОЖЕННАЯ АКАДЕМИЯ</t>
  </si>
  <si>
    <t>0348100008424000086</t>
  </si>
  <si>
    <t>5027053224</t>
  </si>
  <si>
    <t>11.12.2024 в 10:00</t>
  </si>
  <si>
    <t>ГАУЗ "ДГП № 4 Г. ЧЕЛЯБИНСК"</t>
  </si>
  <si>
    <t>32414293967</t>
  </si>
  <si>
    <t>7447027527</t>
  </si>
  <si>
    <t>12.12.2024 в 09:00</t>
  </si>
  <si>
    <t>0142300038324000069</t>
  </si>
  <si>
    <t>Поставка комплектующих для компьютерной техники для нужд МБУ «МФЦ» муниципального района Волжский Самарской области</t>
  </si>
  <si>
    <t>МБУ "МФЦ" МУНИЦИПАЛЬНОГО РАЙОНА ВОЛЖСКИЙ САМАРСКОЙ ОБЛАСТИ</t>
  </si>
  <si>
    <t>16.12.2024 в 08:00</t>
  </si>
  <si>
    <t>0373200558324000119</t>
  </si>
  <si>
    <t>Поставка комплектующих, запасных частей к вычислительной технике (периферия)</t>
  </si>
  <si>
    <t>16.12.2024 в 07:00</t>
  </si>
  <si>
    <t>Оплатили 04.12.2024</t>
  </si>
  <si>
    <t>Оплатили 03.12.2024</t>
  </si>
  <si>
    <t>6164059445</t>
  </si>
  <si>
    <t>3525153482</t>
  </si>
  <si>
    <t>Оплатили 12.12.2024</t>
  </si>
  <si>
    <t>Оплатили 05.12.2024</t>
  </si>
  <si>
    <t>ГБУЗ "ДГП № 39 ДЗМ"</t>
  </si>
  <si>
    <t>0373200588124000094</t>
  </si>
  <si>
    <t>Электронный аукцион на поставку комплектующих для оргтехники (оперативная память) для нужд ГБУЗ "ДГП № 39 ДЗМ"</t>
  </si>
  <si>
    <t>7714097992</t>
  </si>
  <si>
    <t>23.12.2024 в 09:00</t>
  </si>
  <si>
    <t>3328101439</t>
  </si>
  <si>
    <t>Оплатили 26.12.2024</t>
  </si>
  <si>
    <t>0545011787</t>
  </si>
  <si>
    <t>6330047801</t>
  </si>
  <si>
    <t>ГБУЗ МГБ</t>
  </si>
  <si>
    <t>0139200000124021466</t>
  </si>
  <si>
    <t>4214003334</t>
  </si>
  <si>
    <t>27.12.2024 в 03:00</t>
  </si>
  <si>
    <t>0323350147</t>
  </si>
  <si>
    <t>5003119483</t>
  </si>
  <si>
    <t>Оплачен:
21.08.2024 - 199 462,90
01.07.2024 - 2 018 537,10
21.06.2024 - 702 000</t>
  </si>
  <si>
    <t>Оплаты : 29.11.2024
29.12.2024</t>
  </si>
  <si>
    <t>6832006809</t>
  </si>
  <si>
    <t>Оплатили 28.12.2024</t>
  </si>
  <si>
    <t>Оплатили 27.12.2024</t>
  </si>
  <si>
    <t>ГБУЗ "МНПЦ НАРКОЛОГИИ ДЗМ"</t>
  </si>
  <si>
    <t>0373200015525000036</t>
  </si>
  <si>
    <t>Аукцион в электронной форме на право заключения контракта на поставку жесткого диска для нужд ГБУЗ «МНПЦ наркологии ДЗМ»</t>
  </si>
  <si>
    <t>13.02.2025 в 09:00</t>
  </si>
  <si>
    <t>БУ "ПЫТЬ-ЯХСКАЯ ОКРУЖНАЯ КЛИНИЧЕСКАЯ БОЛЬНИЦА"</t>
  </si>
  <si>
    <t>0387200001525000006</t>
  </si>
  <si>
    <t>18.02.2025 в 07:00</t>
  </si>
  <si>
    <t>АДМИНИСТРАЦИЯ ГОРОДСКОГО ОКРУГА ДОМОДЕДОВО</t>
  </si>
  <si>
    <t>0848300047125000021</t>
  </si>
  <si>
    <t>Поставка жестких дисков для серверов</t>
  </si>
  <si>
    <t>21.02.2025 в 10:00</t>
  </si>
  <si>
    <t>0358200011525000003</t>
  </si>
  <si>
    <t>Комплектующие и запасные части</t>
  </si>
  <si>
    <t>21.02.2025 в 08:00</t>
  </si>
  <si>
    <t>Оплатили 21.02.2025</t>
  </si>
  <si>
    <t>Оплатили 27.01.2025</t>
  </si>
  <si>
    <t>Оплатили 27.12.2025</t>
  </si>
  <si>
    <t>Оплатили 24.01.2025</t>
  </si>
  <si>
    <t>0387200008725000009</t>
  </si>
  <si>
    <t>Поставка расходных запасных частей для ремонта компьютерной техники</t>
  </si>
  <si>
    <t>БУ "СОВЕТСКАЯ ПСИХОНЕВРОЛОГИЧЕСКАЯ БОЛЬНИЦА"</t>
  </si>
  <si>
    <t>20.02.2025 в 12:00</t>
  </si>
  <si>
    <t>ГБУЗ НСО "НОПБ №6 СПЕЦ. ТИПА"</t>
  </si>
  <si>
    <t>0851200000625000558</t>
  </si>
  <si>
    <t>поставка компьютерных комплектующих</t>
  </si>
  <si>
    <t>24.02.2025 в 04:00</t>
  </si>
  <si>
    <t>Оплатили 14.02.2025</t>
  </si>
  <si>
    <t>Оплатили 16.01.2025</t>
  </si>
  <si>
    <t>Оплатили 19.01.2025</t>
  </si>
  <si>
    <t>ФКУ ИК-12 УФСИН РОССИИ ПО ЯРОСЛАВСКОЙ ОБЛАСТИ</t>
  </si>
  <si>
    <t>0371100013425000001</t>
  </si>
  <si>
    <t>Приобретение жестких дисков</t>
  </si>
  <si>
    <t>24.02.2025 в 10:00</t>
  </si>
  <si>
    <t>ИНИОН РАН</t>
  </si>
  <si>
    <t>0373100012325000001</t>
  </si>
  <si>
    <t>Покупка накопителей информации на жестких магнитных дисках (HDD) - НОВЫХ, НЕ б/у, НЕ восстановленных, в т.ч. на заводе-производителе</t>
  </si>
  <si>
    <t>27.02.2025 в 08:00</t>
  </si>
  <si>
    <t>0176200005525000184</t>
  </si>
  <si>
    <t>НБ РА</t>
  </si>
  <si>
    <t>Поставка сетевого хранилища NAS c жесткими дисками в комплекте для хранения оцифрованных документов</t>
  </si>
  <si>
    <t>28.02.2025 в 09:00</t>
  </si>
  <si>
    <t>КУ НАО "НИАЦ"</t>
  </si>
  <si>
    <t>0384200002625000007</t>
  </si>
  <si>
    <t>Приобретение материальных запасов для органов государственной власти Ненецкого автономного округа</t>
  </si>
  <si>
    <t>07.03.2025 в 09:00</t>
  </si>
  <si>
    <t>Оплатили 05.03.2025</t>
  </si>
  <si>
    <t>ФКУ ЦИТОВ УФСИН РОССИИ ПО АРХАНГЕЛЬСКОЙ ОБЛАСТИ</t>
  </si>
  <si>
    <t>0324100011425000011</t>
  </si>
  <si>
    <t>Поставка оборудования видеонаблюдения для нужд казенного учреждения</t>
  </si>
  <si>
    <t>11.03.2025 в 08:00</t>
  </si>
  <si>
    <t>НВК "САХА"</t>
  </si>
  <si>
    <t>0816500000625003591</t>
  </si>
  <si>
    <t>18.03.2025 в 03:30</t>
  </si>
  <si>
    <t>БУЗ ВО "ВСП № 6"</t>
  </si>
  <si>
    <t>32514589208</t>
  </si>
  <si>
    <t>0224*Поставка запасных частей</t>
  </si>
  <si>
    <t>14.03.2025 в 09:00</t>
  </si>
  <si>
    <t>Оплатили 17.03.2025</t>
  </si>
  <si>
    <t>0126300035825000207</t>
  </si>
  <si>
    <t>19.03.2025 в 09:00</t>
  </si>
  <si>
    <t>ГБУ ДО ЦДЮТТ МОСКОВСКОГО РАЙОНА САНКТ-ПЕТЕРБУРГА</t>
  </si>
  <si>
    <t>Поставка комплектующего оборудования для компьютерной техники для нужд ГБУ ДО Центр детского (юношеского) технического творчества Московского района Санкт-Петербурга в 2025 году</t>
  </si>
  <si>
    <t>0372200252425000017</t>
  </si>
  <si>
    <t>19.03.2025 в 11:00</t>
  </si>
  <si>
    <t>0348200086525000011</t>
  </si>
  <si>
    <t>Поставка комплектующих для компьютерной техники для нужд ГБУ МО "Мособлмедсервис" на 2025 год</t>
  </si>
  <si>
    <t>13.03.2025 в 12:00</t>
  </si>
  <si>
    <t>ГБУЗ ГУЛЬКЕВИЧСКАЯ ЦРБ</t>
  </si>
  <si>
    <t>0318300063525000099</t>
  </si>
  <si>
    <t>Поставка комплектующих к компьютерной технике</t>
  </si>
  <si>
    <t>2329007074</t>
  </si>
  <si>
    <t>20.03.2025 в 09:00</t>
  </si>
  <si>
    <t>226 599,91р.</t>
  </si>
  <si>
    <t>0387200030525000063</t>
  </si>
  <si>
    <t>21.03.2025 в 08:00</t>
  </si>
  <si>
    <t>0118100000625000002</t>
  </si>
  <si>
    <t>АРБИТРАЖНЫЙ СУД КРАСНОДАРСКОГО КРАЯ</t>
  </si>
  <si>
    <t xml:space="preserve">
Поставка запасных частей к компьютерной технике</t>
  </si>
  <si>
    <t>2309053153</t>
  </si>
  <si>
    <t>18.03.2025 в 09:00</t>
  </si>
  <si>
    <t>Подобрать ССД</t>
  </si>
  <si>
    <t>ГБУЗ РБ БИЖБУЛЯКСКАЯ ЦРБ</t>
  </si>
  <si>
    <t>0301300117125000022</t>
  </si>
  <si>
    <t>Поставка комплектующих к офисной технике</t>
  </si>
  <si>
    <t>0212004600</t>
  </si>
  <si>
    <t>23.03.2025 в 22:00</t>
  </si>
  <si>
    <t>ГБУЗ НО "ГОРОДСКАЯ ПОЛИКЛИНИКА № 7 НИЖЕГОРОДСКОГО РАЙОНА"</t>
  </si>
  <si>
    <t>0332300068325000006</t>
  </si>
  <si>
    <t>поставка накопителей данных внутренних (Код КТРУ 26.20.21.110-00000002)</t>
  </si>
  <si>
    <t>5260072630</t>
  </si>
  <si>
    <t>24.03.2025 в 08:00</t>
  </si>
  <si>
    <t>06.03.2024 в 08:00</t>
  </si>
  <si>
    <t>20.02.2024 в 12:44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</si>
</sst>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ajor"/>
    </font>
    <font>
      <b/>
      <sz val="11"/>
      <color theme="1"/>
      <name val="Calibri"/>
      <family val="2"/>
      <charset val="204"/>
      <scheme val="major"/>
    </font>
    <font>
      <sz val="11"/>
      <name val="Calibri"/>
      <family val="2"/>
      <charset val="204"/>
      <scheme val="major"/>
    </font>
    <font>
      <sz val="11"/>
      <color theme="10"/>
      <name val="Calibri"/>
      <family val="2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theme="4"/>
        <bgColor theme="4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49" fontId="5" fillId="4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164" fontId="8" fillId="0" borderId="0" xfId="0" applyNumberFormat="1" applyFont="1" applyAlignment="1">
      <alignment wrapText="1"/>
    </xf>
    <xf numFmtId="49" fontId="5" fillId="5" borderId="1" xfId="0" applyNumberFormat="1" applyFont="1" applyFill="1" applyBorder="1" applyAlignment="1">
      <alignment wrapText="1"/>
    </xf>
    <xf numFmtId="164" fontId="5" fillId="0" borderId="0" xfId="0" applyNumberFormat="1" applyFont="1"/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/>
    <xf numFmtId="0" fontId="11" fillId="6" borderId="1" xfId="0" applyFont="1" applyFill="1" applyBorder="1"/>
    <xf numFmtId="49" fontId="11" fillId="6" borderId="1" xfId="0" applyNumberFormat="1" applyFont="1" applyFill="1" applyBorder="1"/>
    <xf numFmtId="0" fontId="9" fillId="6" borderId="1" xfId="0" applyFont="1" applyFill="1" applyBorder="1"/>
    <xf numFmtId="0" fontId="12" fillId="6" borderId="1" xfId="0" applyFont="1" applyFill="1" applyBorder="1"/>
    <xf numFmtId="0" fontId="5" fillId="0" borderId="1" xfId="0" applyFont="1" applyBorder="1"/>
    <xf numFmtId="49" fontId="5" fillId="3" borderId="1" xfId="0" applyNumberFormat="1" applyFont="1" applyFill="1" applyBorder="1"/>
    <xf numFmtId="164" fontId="5" fillId="3" borderId="1" xfId="0" applyNumberFormat="1" applyFont="1" applyFill="1" applyBorder="1"/>
    <xf numFmtId="164" fontId="6" fillId="3" borderId="1" xfId="0" applyNumberFormat="1" applyFont="1" applyFill="1" applyBorder="1"/>
    <xf numFmtId="0" fontId="12" fillId="3" borderId="1" xfId="0" applyFont="1" applyFill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49" fontId="5" fillId="4" borderId="1" xfId="0" applyNumberFormat="1" applyFont="1" applyFill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164" fontId="6" fillId="4" borderId="1" xfId="0" applyNumberFormat="1" applyFont="1" applyFill="1" applyBorder="1"/>
    <xf numFmtId="0" fontId="12" fillId="4" borderId="1" xfId="0" applyFont="1" applyFill="1" applyBorder="1"/>
    <xf numFmtId="0" fontId="6" fillId="4" borderId="1" xfId="0" applyFont="1" applyFill="1" applyBorder="1"/>
    <xf numFmtId="14" fontId="6" fillId="3" borderId="1" xfId="0" applyNumberFormat="1" applyFont="1" applyFill="1" applyBorder="1"/>
    <xf numFmtId="0" fontId="5" fillId="0" borderId="0" xfId="0" applyFont="1" applyAlignment="1">
      <alignment wrapText="1"/>
    </xf>
    <xf numFmtId="0" fontId="13" fillId="3" borderId="1" xfId="0" applyFont="1" applyFill="1" applyBorder="1" applyAlignment="1">
      <alignment wrapText="1"/>
    </xf>
    <xf numFmtId="0" fontId="5" fillId="0" borderId="0" xfId="0" applyFont="1" applyAlignment="1">
      <alignment vertical="top" wrapText="1"/>
    </xf>
    <xf numFmtId="164" fontId="5" fillId="3" borderId="1" xfId="0" applyNumberFormat="1" applyFont="1" applyFill="1" applyBorder="1" applyAlignment="1">
      <alignment horizontal="left"/>
    </xf>
    <xf numFmtId="49" fontId="5" fillId="0" borderId="0" xfId="0" applyNumberFormat="1" applyFont="1"/>
    <xf numFmtId="164" fontId="6" fillId="0" borderId="0" xfId="0" applyNumberFormat="1" applyFont="1"/>
    <xf numFmtId="0" fontId="14" fillId="0" borderId="0" xfId="0" applyFont="1"/>
    <xf numFmtId="49" fontId="5" fillId="5" borderId="1" xfId="0" applyNumberFormat="1" applyFont="1" applyFill="1" applyBorder="1"/>
    <xf numFmtId="0" fontId="5" fillId="5" borderId="1" xfId="0" applyFont="1" applyFill="1" applyBorder="1"/>
    <xf numFmtId="164" fontId="5" fillId="5" borderId="1" xfId="0" applyNumberFormat="1" applyFont="1" applyFill="1" applyBorder="1"/>
    <xf numFmtId="164" fontId="6" fillId="5" borderId="1" xfId="0" applyNumberFormat="1" applyFont="1" applyFill="1" applyBorder="1"/>
    <xf numFmtId="0" fontId="6" fillId="5" borderId="1" xfId="0" applyFont="1" applyFill="1" applyBorder="1"/>
    <xf numFmtId="49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6" fillId="2" borderId="1" xfId="0" applyNumberFormat="1" applyFont="1" applyFill="1" applyBorder="1"/>
    <xf numFmtId="0" fontId="6" fillId="2" borderId="1" xfId="0" applyFont="1" applyFill="1" applyBorder="1"/>
    <xf numFmtId="0" fontId="9" fillId="3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49" fontId="5" fillId="7" borderId="1" xfId="0" applyNumberFormat="1" applyFont="1" applyFill="1" applyBorder="1"/>
    <xf numFmtId="0" fontId="5" fillId="7" borderId="1" xfId="0" applyFont="1" applyFill="1" applyBorder="1"/>
    <xf numFmtId="49" fontId="5" fillId="7" borderId="1" xfId="0" applyNumberFormat="1" applyFont="1" applyFill="1" applyBorder="1" applyAlignment="1">
      <alignment wrapText="1"/>
    </xf>
    <xf numFmtId="164" fontId="5" fillId="7" borderId="1" xfId="0" applyNumberFormat="1" applyFont="1" applyFill="1" applyBorder="1"/>
    <xf numFmtId="164" fontId="6" fillId="7" borderId="1" xfId="0" applyNumberFormat="1" applyFont="1" applyFill="1" applyBorder="1"/>
    <xf numFmtId="0" fontId="6" fillId="7" borderId="1" xfId="0" applyFont="1" applyFill="1" applyBorder="1"/>
    <xf numFmtId="0" fontId="5" fillId="8" borderId="1" xfId="0" applyFont="1" applyFill="1" applyBorder="1" applyAlignment="1">
      <alignment wrapText="1"/>
    </xf>
    <xf numFmtId="49" fontId="5" fillId="8" borderId="1" xfId="0" applyNumberFormat="1" applyFont="1" applyFill="1" applyBorder="1"/>
    <xf numFmtId="0" fontId="5" fillId="8" borderId="1" xfId="0" applyFont="1" applyFill="1" applyBorder="1"/>
    <xf numFmtId="49" fontId="5" fillId="8" borderId="1" xfId="0" applyNumberFormat="1" applyFont="1" applyFill="1" applyBorder="1" applyAlignment="1">
      <alignment wrapText="1"/>
    </xf>
    <xf numFmtId="164" fontId="5" fillId="8" borderId="1" xfId="0" applyNumberFormat="1" applyFont="1" applyFill="1" applyBorder="1"/>
    <xf numFmtId="164" fontId="6" fillId="8" borderId="1" xfId="0" applyNumberFormat="1" applyFont="1" applyFill="1" applyBorder="1"/>
    <xf numFmtId="0" fontId="6" fillId="8" borderId="1" xfId="0" applyFont="1" applyFill="1" applyBorder="1"/>
    <xf numFmtId="22" fontId="6" fillId="3" borderId="1" xfId="0" applyNumberFormat="1" applyFont="1" applyFill="1" applyBorder="1"/>
    <xf numFmtId="14" fontId="6" fillId="5" borderId="1" xfId="0" applyNumberFormat="1" applyFont="1" applyFill="1" applyBorder="1" applyAlignment="1">
      <alignment horizontal="left"/>
    </xf>
    <xf numFmtId="49" fontId="5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44" fontId="0" fillId="0" borderId="2" xfId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44" fontId="0" fillId="0" borderId="2" xfId="1" applyFont="1" applyFill="1" applyBorder="1" applyAlignment="1">
      <alignment wrapText="1"/>
    </xf>
    <xf numFmtId="44" fontId="0" fillId="0" borderId="0" xfId="1" applyFont="1" applyAlignment="1">
      <alignment wrapText="1"/>
    </xf>
    <xf numFmtId="44" fontId="6" fillId="0" borderId="1" xfId="1" applyFont="1" applyFill="1" applyBorder="1" applyAlignment="1">
      <alignment wrapText="1"/>
    </xf>
    <xf numFmtId="44" fontId="5" fillId="0" borderId="2" xfId="1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49" fontId="5" fillId="0" borderId="0" xfId="0" applyNumberFormat="1" applyFont="1" applyAlignment="1">
      <alignment wrapText="1"/>
    </xf>
    <xf numFmtId="44" fontId="5" fillId="2" borderId="2" xfId="1" applyFont="1" applyFill="1" applyBorder="1" applyAlignment="1">
      <alignment wrapText="1"/>
    </xf>
    <xf numFmtId="44" fontId="5" fillId="0" borderId="1" xfId="1" applyFont="1" applyBorder="1" applyAlignment="1">
      <alignment wrapText="1"/>
    </xf>
    <xf numFmtId="44" fontId="5" fillId="0" borderId="0" xfId="1" applyFont="1" applyAlignment="1">
      <alignment wrapText="1"/>
    </xf>
    <xf numFmtId="44" fontId="17" fillId="9" borderId="2" xfId="1" applyFont="1" applyFill="1" applyBorder="1" applyAlignment="1">
      <alignment wrapText="1"/>
    </xf>
    <xf numFmtId="49" fontId="5" fillId="2" borderId="2" xfId="0" applyNumberFormat="1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" fontId="5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0" fillId="0" borderId="0" xfId="0" applyNumberFormat="1" applyAlignment="1">
      <alignment wrapText="1"/>
    </xf>
    <xf numFmtId="44" fontId="5" fillId="0" borderId="2" xfId="1" applyFont="1" applyFill="1" applyBorder="1" applyAlignment="1">
      <alignment wrapText="1"/>
    </xf>
    <xf numFmtId="0" fontId="5" fillId="9" borderId="2" xfId="0" applyFont="1" applyFill="1" applyBorder="1" applyAlignment="1">
      <alignment wrapText="1"/>
    </xf>
    <xf numFmtId="44" fontId="5" fillId="9" borderId="2" xfId="1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wrapText="1"/>
    </xf>
    <xf numFmtId="44" fontId="18" fillId="0" borderId="2" xfId="1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8" fillId="0" borderId="2" xfId="0" applyNumberFormat="1" applyFont="1" applyBorder="1" applyAlignment="1">
      <alignment wrapText="1"/>
    </xf>
    <xf numFmtId="49" fontId="18" fillId="0" borderId="2" xfId="0" applyNumberFormat="1" applyFont="1" applyBorder="1" applyAlignment="1">
      <alignment horizontal="left" wrapText="1"/>
    </xf>
    <xf numFmtId="0" fontId="18" fillId="2" borderId="2" xfId="0" applyFont="1" applyFill="1" applyBorder="1" applyAlignment="1">
      <alignment wrapText="1"/>
    </xf>
    <xf numFmtId="49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 applyAlignment="1">
      <alignment horizontal="center" wrapText="1"/>
    </xf>
    <xf numFmtId="44" fontId="18" fillId="2" borderId="2" xfId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44" fontId="21" fillId="9" borderId="2" xfId="2" applyNumberFormat="1" applyFont="1" applyFill="1" applyBorder="1" applyAlignment="1">
      <alignment wrapText="1"/>
    </xf>
    <xf numFmtId="49" fontId="18" fillId="0" borderId="2" xfId="0" applyNumberFormat="1" applyFont="1" applyBorder="1" applyAlignment="1">
      <alignment horizontal="right" wrapText="1"/>
    </xf>
    <xf numFmtId="44" fontId="18" fillId="2" borderId="2" xfId="1" applyFont="1" applyFill="1" applyBorder="1" applyAlignment="1">
      <alignment horizontal="right" wrapText="1"/>
    </xf>
    <xf numFmtId="44" fontId="20" fillId="9" borderId="2" xfId="1" applyFont="1" applyFill="1" applyBorder="1" applyAlignment="1">
      <alignment horizontal="right" wrapText="1"/>
    </xf>
    <xf numFmtId="44" fontId="18" fillId="0" borderId="2" xfId="1" applyFont="1" applyBorder="1" applyAlignment="1">
      <alignment horizontal="right" wrapText="1"/>
    </xf>
    <xf numFmtId="44" fontId="0" fillId="0" borderId="0" xfId="1" applyFont="1" applyAlignment="1">
      <alignment horizontal="right" wrapText="1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1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8" fillId="0" borderId="0" xfId="0" applyFont="1" applyFill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wrapText="1"/>
    </xf>
    <xf numFmtId="164" fontId="8" fillId="0" borderId="0" xfId="0" applyNumberFormat="1" applyFont="1" applyFill="1" applyAlignment="1">
      <alignment wrapText="1"/>
    </xf>
    <xf numFmtId="0" fontId="9" fillId="0" borderId="1" xfId="0" applyFont="1" applyFill="1" applyBorder="1" applyAlignment="1">
      <alignment wrapText="1"/>
    </xf>
    <xf numFmtId="22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left" wrapText="1"/>
    </xf>
    <xf numFmtId="164" fontId="5" fillId="0" borderId="0" xfId="0" applyNumberFormat="1" applyFont="1" applyFill="1"/>
    <xf numFmtId="49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44" fontId="5" fillId="0" borderId="1" xfId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4" fontId="5" fillId="0" borderId="3" xfId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wrapText="1"/>
    </xf>
    <xf numFmtId="44" fontId="5" fillId="0" borderId="0" xfId="1" applyFont="1" applyFill="1" applyAlignment="1">
      <alignment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55C0-0EFE-4926-86F2-A155A10A737A}">
  <dimension ref="A1:N135"/>
  <sheetViews>
    <sheetView tabSelected="1" zoomScale="70" zoomScaleNormal="70" workbookViewId="0"/>
  </sheetViews>
  <sheetFormatPr defaultColWidth="9.140625" defaultRowHeight="15" x14ac:dyDescent="0.25"/>
  <cols>
    <col min="1" max="1" width="6.28515625" style="81" customWidth="1"/>
    <col min="2" max="2" width="34" style="81" customWidth="1"/>
    <col min="3" max="3" width="22.42578125" style="107" customWidth="1"/>
    <col min="4" max="4" width="22.140625" style="81" customWidth="1"/>
    <col min="5" max="5" width="32.140625" style="81" customWidth="1"/>
    <col min="6" max="6" width="15.85546875" style="81" customWidth="1"/>
    <col min="7" max="7" width="19.28515625" style="88" customWidth="1"/>
    <col min="8" max="8" width="18" style="81" customWidth="1"/>
    <col min="9" max="9" width="29.7109375" style="81" customWidth="1"/>
    <col min="10" max="10" width="17.5703125" style="128" customWidth="1"/>
    <col min="11" max="11" width="15.42578125" style="128" customWidth="1"/>
    <col min="12" max="12" width="16.85546875" style="81" customWidth="1"/>
    <col min="13" max="13" width="15" style="81" customWidth="1"/>
    <col min="14" max="14" width="15.28515625" style="81" customWidth="1"/>
    <col min="15" max="16384" width="9.140625" style="81"/>
  </cols>
  <sheetData>
    <row r="1" spans="1:14" ht="30" x14ac:dyDescent="0.25">
      <c r="A1" s="118" t="s">
        <v>0</v>
      </c>
      <c r="B1" s="118" t="s">
        <v>6</v>
      </c>
      <c r="C1" s="119" t="s">
        <v>2</v>
      </c>
      <c r="D1" s="118" t="s">
        <v>5</v>
      </c>
      <c r="E1" s="118" t="s">
        <v>1828</v>
      </c>
      <c r="F1" s="120" t="s">
        <v>7</v>
      </c>
      <c r="G1" s="121" t="s">
        <v>8</v>
      </c>
      <c r="H1" s="122" t="s">
        <v>10</v>
      </c>
      <c r="I1" s="118" t="s">
        <v>12</v>
      </c>
      <c r="J1" s="125">
        <f>SUM(J2:J104)</f>
        <v>6911066.6599999992</v>
      </c>
      <c r="K1" s="126">
        <f>SUM(K2:K252)</f>
        <v>1097683.4485895999</v>
      </c>
      <c r="L1" s="123">
        <f>J1-K1</f>
        <v>5813383.2114103995</v>
      </c>
      <c r="M1" s="109"/>
      <c r="N1" s="110">
        <f>SUM(N2:N333)</f>
        <v>0</v>
      </c>
    </row>
    <row r="2" spans="1:14" ht="75" x14ac:dyDescent="0.25">
      <c r="A2" s="115">
        <v>1</v>
      </c>
      <c r="B2" s="115" t="s">
        <v>2381</v>
      </c>
      <c r="C2" s="116" t="s">
        <v>2382</v>
      </c>
      <c r="D2" s="115" t="s">
        <v>2226</v>
      </c>
      <c r="E2" s="115" t="s">
        <v>2383</v>
      </c>
      <c r="F2" s="115">
        <v>7723356386</v>
      </c>
      <c r="G2" s="114">
        <v>412867.8</v>
      </c>
      <c r="H2" s="115" t="s">
        <v>2384</v>
      </c>
      <c r="I2" s="115"/>
      <c r="J2" s="127">
        <v>220884.21</v>
      </c>
      <c r="K2" s="127">
        <v>29284.209999999992</v>
      </c>
      <c r="L2" s="115"/>
      <c r="M2" s="82"/>
      <c r="N2" s="82"/>
    </row>
    <row r="3" spans="1:14" ht="30" x14ac:dyDescent="0.25">
      <c r="A3" s="115">
        <v>2</v>
      </c>
      <c r="B3" s="115" t="s">
        <v>2385</v>
      </c>
      <c r="C3" s="116" t="s">
        <v>2386</v>
      </c>
      <c r="D3" s="115" t="s">
        <v>2249</v>
      </c>
      <c r="E3" s="115" t="s">
        <v>1648</v>
      </c>
      <c r="F3" s="115">
        <v>8612014565</v>
      </c>
      <c r="G3" s="114">
        <v>1144760</v>
      </c>
      <c r="H3" s="115" t="s">
        <v>2387</v>
      </c>
      <c r="I3" s="115"/>
      <c r="J3" s="127">
        <v>829646.2</v>
      </c>
      <c r="K3" s="127">
        <v>64117.489199999953</v>
      </c>
      <c r="L3" s="115"/>
      <c r="M3" s="82"/>
      <c r="N3" s="82"/>
    </row>
    <row r="4" spans="1:14" ht="30" x14ac:dyDescent="0.25">
      <c r="A4" s="115">
        <v>3</v>
      </c>
      <c r="B4" s="115" t="s">
        <v>2388</v>
      </c>
      <c r="C4" s="116" t="s">
        <v>2389</v>
      </c>
      <c r="D4" s="115" t="s">
        <v>2249</v>
      </c>
      <c r="E4" s="115" t="s">
        <v>2390</v>
      </c>
      <c r="F4" s="115">
        <v>5009005122</v>
      </c>
      <c r="G4" s="114">
        <v>396000</v>
      </c>
      <c r="H4" s="115" t="s">
        <v>2391</v>
      </c>
      <c r="I4" s="115"/>
      <c r="J4" s="127">
        <v>211379</v>
      </c>
      <c r="K4" s="127">
        <v>41579</v>
      </c>
      <c r="L4" s="115"/>
      <c r="M4" s="82"/>
      <c r="N4" s="82"/>
    </row>
    <row r="5" spans="1:14" ht="30" x14ac:dyDescent="0.25">
      <c r="A5" s="115">
        <v>4</v>
      </c>
      <c r="B5" s="115" t="s">
        <v>2064</v>
      </c>
      <c r="C5" s="116" t="s">
        <v>2392</v>
      </c>
      <c r="D5" s="115" t="s">
        <v>2249</v>
      </c>
      <c r="E5" s="115" t="s">
        <v>2393</v>
      </c>
      <c r="F5" s="115">
        <v>6167020541</v>
      </c>
      <c r="G5" s="114">
        <v>425126.68</v>
      </c>
      <c r="H5" s="115" t="s">
        <v>2394</v>
      </c>
      <c r="I5" s="115"/>
      <c r="J5" s="127">
        <v>371463.72</v>
      </c>
      <c r="K5" s="127">
        <v>132826.76999999999</v>
      </c>
      <c r="L5" s="115"/>
      <c r="M5" s="82"/>
      <c r="N5" s="82"/>
    </row>
    <row r="6" spans="1:14" ht="45" x14ac:dyDescent="0.25">
      <c r="A6" s="115">
        <v>5</v>
      </c>
      <c r="B6" s="115" t="s">
        <v>2401</v>
      </c>
      <c r="C6" s="116" t="s">
        <v>2399</v>
      </c>
      <c r="D6" s="115" t="s">
        <v>2263</v>
      </c>
      <c r="E6" s="115" t="s">
        <v>2400</v>
      </c>
      <c r="F6" s="115">
        <v>8615000049</v>
      </c>
      <c r="G6" s="114">
        <v>687540</v>
      </c>
      <c r="H6" s="115" t="s">
        <v>2402</v>
      </c>
      <c r="I6" s="115"/>
      <c r="J6" s="127">
        <v>395000</v>
      </c>
      <c r="K6" s="127">
        <v>91207.364559999958</v>
      </c>
      <c r="L6" s="115"/>
      <c r="M6" s="82"/>
      <c r="N6" s="82"/>
    </row>
    <row r="7" spans="1:14" ht="30" x14ac:dyDescent="0.25">
      <c r="A7" s="115">
        <v>6</v>
      </c>
      <c r="B7" s="115" t="s">
        <v>2403</v>
      </c>
      <c r="C7" s="116" t="s">
        <v>2404</v>
      </c>
      <c r="D7" s="115" t="s">
        <v>2225</v>
      </c>
      <c r="E7" s="115" t="s">
        <v>2405</v>
      </c>
      <c r="F7" s="115">
        <v>5403121127</v>
      </c>
      <c r="G7" s="114">
        <v>323337.46000000002</v>
      </c>
      <c r="H7" s="115" t="s">
        <v>2406</v>
      </c>
      <c r="I7" s="115"/>
      <c r="J7" s="127">
        <v>220878.15</v>
      </c>
      <c r="K7" s="127">
        <v>17781.569999999978</v>
      </c>
      <c r="L7" s="115"/>
      <c r="M7" s="82"/>
      <c r="N7" s="82"/>
    </row>
    <row r="8" spans="1:14" ht="30" x14ac:dyDescent="0.25">
      <c r="A8" s="115">
        <v>7</v>
      </c>
      <c r="B8" s="115" t="s">
        <v>2410</v>
      </c>
      <c r="C8" s="116" t="s">
        <v>2411</v>
      </c>
      <c r="D8" s="115" t="s">
        <v>2249</v>
      </c>
      <c r="E8" s="115" t="s">
        <v>2412</v>
      </c>
      <c r="F8" s="115">
        <v>7610040141</v>
      </c>
      <c r="G8" s="114">
        <v>210478.67</v>
      </c>
      <c r="H8" s="115" t="s">
        <v>2413</v>
      </c>
      <c r="I8" s="115"/>
      <c r="J8" s="127">
        <v>145000</v>
      </c>
      <c r="K8" s="127">
        <v>34560</v>
      </c>
      <c r="L8" s="115"/>
      <c r="M8" s="82"/>
      <c r="N8" s="82"/>
    </row>
    <row r="9" spans="1:14" ht="90" x14ac:dyDescent="0.25">
      <c r="A9" s="115">
        <v>8</v>
      </c>
      <c r="B9" s="115" t="s">
        <v>2414</v>
      </c>
      <c r="C9" s="116" t="s">
        <v>2415</v>
      </c>
      <c r="D9" s="115" t="s">
        <v>2220</v>
      </c>
      <c r="E9" s="115" t="s">
        <v>2416</v>
      </c>
      <c r="F9" s="115">
        <v>7727083108</v>
      </c>
      <c r="G9" s="114">
        <v>1424000</v>
      </c>
      <c r="H9" s="115" t="s">
        <v>2417</v>
      </c>
      <c r="I9" s="115"/>
      <c r="J9" s="127">
        <v>695047.66</v>
      </c>
      <c r="K9" s="127">
        <v>93951.260000000009</v>
      </c>
      <c r="L9" s="115"/>
      <c r="M9" s="82"/>
      <c r="N9" s="82"/>
    </row>
    <row r="10" spans="1:14" ht="60" x14ac:dyDescent="0.25">
      <c r="A10" s="115">
        <v>9</v>
      </c>
      <c r="B10" s="115" t="s">
        <v>2419</v>
      </c>
      <c r="C10" s="116" t="s">
        <v>2418</v>
      </c>
      <c r="D10" s="115" t="s">
        <v>2220</v>
      </c>
      <c r="E10" s="115" t="s">
        <v>2420</v>
      </c>
      <c r="F10" s="115">
        <v>105033620</v>
      </c>
      <c r="G10" s="114">
        <v>1536892</v>
      </c>
      <c r="H10" s="115" t="s">
        <v>2421</v>
      </c>
      <c r="I10" s="115"/>
      <c r="J10" s="127">
        <v>641720.71</v>
      </c>
      <c r="K10" s="127">
        <v>129472.52112959989</v>
      </c>
      <c r="L10" s="115"/>
      <c r="M10" s="82"/>
      <c r="N10" s="82"/>
    </row>
    <row r="11" spans="1:14" ht="60" x14ac:dyDescent="0.25">
      <c r="A11" s="115">
        <v>10</v>
      </c>
      <c r="B11" s="115" t="s">
        <v>2422</v>
      </c>
      <c r="C11" s="116" t="s">
        <v>2423</v>
      </c>
      <c r="D11" s="115" t="s">
        <v>2249</v>
      </c>
      <c r="E11" s="115" t="s">
        <v>2424</v>
      </c>
      <c r="F11" s="115">
        <v>2983998065</v>
      </c>
      <c r="G11" s="114">
        <v>780593.5</v>
      </c>
      <c r="H11" s="115" t="s">
        <v>2425</v>
      </c>
      <c r="I11" s="115"/>
      <c r="J11" s="127">
        <v>439094.51</v>
      </c>
      <c r="K11" s="127">
        <v>71914.300199999998</v>
      </c>
      <c r="L11" s="115"/>
      <c r="M11" s="82"/>
      <c r="N11" s="82"/>
    </row>
    <row r="12" spans="1:14" ht="45" x14ac:dyDescent="0.25">
      <c r="A12" s="115">
        <v>11</v>
      </c>
      <c r="B12" s="115" t="s">
        <v>2427</v>
      </c>
      <c r="C12" s="116" t="s">
        <v>2428</v>
      </c>
      <c r="D12" s="115" t="s">
        <v>2226</v>
      </c>
      <c r="E12" s="115" t="s">
        <v>2429</v>
      </c>
      <c r="F12" s="115">
        <v>2901130672</v>
      </c>
      <c r="G12" s="114">
        <v>967060</v>
      </c>
      <c r="H12" s="115" t="s">
        <v>2430</v>
      </c>
      <c r="I12" s="115"/>
      <c r="J12" s="127">
        <v>580236</v>
      </c>
      <c r="K12" s="127">
        <v>69980.550400000007</v>
      </c>
      <c r="L12" s="115"/>
      <c r="M12" s="82"/>
      <c r="N12" s="82"/>
    </row>
    <row r="13" spans="1:14" x14ac:dyDescent="0.25">
      <c r="A13" s="115">
        <v>12</v>
      </c>
      <c r="B13" s="115" t="s">
        <v>2431</v>
      </c>
      <c r="C13" s="116" t="s">
        <v>2432</v>
      </c>
      <c r="D13" s="115" t="s">
        <v>2220</v>
      </c>
      <c r="E13" s="115" t="s">
        <v>1887</v>
      </c>
      <c r="F13" s="115">
        <v>1435044340</v>
      </c>
      <c r="G13" s="114">
        <v>463574.05</v>
      </c>
      <c r="H13" s="115" t="s">
        <v>2433</v>
      </c>
      <c r="I13" s="115"/>
      <c r="J13" s="127">
        <v>335000</v>
      </c>
      <c r="K13" s="127">
        <v>46855.524700000009</v>
      </c>
      <c r="L13" s="115"/>
      <c r="M13" s="82"/>
      <c r="N13" s="82"/>
    </row>
    <row r="14" spans="1:14" ht="60" x14ac:dyDescent="0.25">
      <c r="A14" s="115">
        <v>13</v>
      </c>
      <c r="B14" s="115" t="s">
        <v>2434</v>
      </c>
      <c r="C14" s="116" t="s">
        <v>2435</v>
      </c>
      <c r="D14" s="115" t="s">
        <v>2269</v>
      </c>
      <c r="E14" s="115" t="s">
        <v>2436</v>
      </c>
      <c r="F14" s="115">
        <v>3662004316</v>
      </c>
      <c r="G14" s="114">
        <v>581721</v>
      </c>
      <c r="H14" s="115" t="s">
        <v>2437</v>
      </c>
      <c r="I14" s="115"/>
      <c r="J14" s="127">
        <v>298225.25</v>
      </c>
      <c r="K14" s="127">
        <v>42341.25</v>
      </c>
      <c r="L14" s="115"/>
      <c r="M14" s="82"/>
      <c r="N14" s="82"/>
    </row>
    <row r="15" spans="1:14" ht="30" x14ac:dyDescent="0.25">
      <c r="A15" s="115">
        <v>14</v>
      </c>
      <c r="B15" s="115" t="s">
        <v>1978</v>
      </c>
      <c r="C15" s="116" t="s">
        <v>2439</v>
      </c>
      <c r="D15" s="115" t="s">
        <v>2249</v>
      </c>
      <c r="E15" s="115" t="s">
        <v>1887</v>
      </c>
      <c r="F15" s="115">
        <v>3123023081</v>
      </c>
      <c r="G15" s="114">
        <v>294380</v>
      </c>
      <c r="H15" s="115" t="s">
        <v>2440</v>
      </c>
      <c r="I15" s="115"/>
      <c r="J15" s="127">
        <v>190811.2</v>
      </c>
      <c r="K15" s="127">
        <v>18526.457600000023</v>
      </c>
      <c r="L15" s="115"/>
      <c r="M15" s="82"/>
      <c r="N15" s="82"/>
    </row>
    <row r="16" spans="1:14" ht="105" x14ac:dyDescent="0.25">
      <c r="A16" s="115">
        <v>15</v>
      </c>
      <c r="B16" s="115" t="s">
        <v>2441</v>
      </c>
      <c r="C16" s="116" t="s">
        <v>2443</v>
      </c>
      <c r="D16" s="115" t="s">
        <v>2220</v>
      </c>
      <c r="E16" s="115" t="s">
        <v>2442</v>
      </c>
      <c r="F16" s="115">
        <v>7810209589</v>
      </c>
      <c r="G16" s="114">
        <v>544164.80000000005</v>
      </c>
      <c r="H16" s="115" t="s">
        <v>2444</v>
      </c>
      <c r="I16" s="115"/>
      <c r="J16" s="127">
        <v>176451.35</v>
      </c>
      <c r="K16" s="127">
        <v>39185.008400000021</v>
      </c>
      <c r="L16" s="115"/>
      <c r="M16" s="82"/>
      <c r="N16" s="82"/>
    </row>
    <row r="17" spans="1:14" ht="30" x14ac:dyDescent="0.25">
      <c r="A17" s="115">
        <v>17</v>
      </c>
      <c r="B17" s="115" t="s">
        <v>2448</v>
      </c>
      <c r="C17" s="116" t="s">
        <v>2449</v>
      </c>
      <c r="D17" s="115" t="s">
        <v>2226</v>
      </c>
      <c r="E17" s="115" t="s">
        <v>2450</v>
      </c>
      <c r="F17" s="124" t="s">
        <v>2451</v>
      </c>
      <c r="G17" s="114">
        <v>343333.35</v>
      </c>
      <c r="H17" s="115" t="s">
        <v>2452</v>
      </c>
      <c r="I17" s="115"/>
      <c r="J17" s="127" t="s">
        <v>2453</v>
      </c>
      <c r="K17" s="127">
        <v>17456.364399999991</v>
      </c>
      <c r="L17" s="115"/>
      <c r="M17" s="82"/>
      <c r="N17" s="82"/>
    </row>
    <row r="18" spans="1:14" ht="45" x14ac:dyDescent="0.25">
      <c r="A18" s="115">
        <v>18</v>
      </c>
      <c r="B18" s="115" t="s">
        <v>1383</v>
      </c>
      <c r="C18" s="116" t="s">
        <v>2454</v>
      </c>
      <c r="D18" s="115" t="s">
        <v>2219</v>
      </c>
      <c r="E18" s="115" t="s">
        <v>1401</v>
      </c>
      <c r="F18" s="117" t="s">
        <v>1384</v>
      </c>
      <c r="G18" s="114">
        <v>776025</v>
      </c>
      <c r="H18" s="115" t="s">
        <v>2455</v>
      </c>
      <c r="I18" s="115"/>
      <c r="J18" s="127">
        <v>453974.56</v>
      </c>
      <c r="K18" s="127">
        <v>85213.693999999959</v>
      </c>
      <c r="L18" s="115"/>
      <c r="M18" s="82"/>
      <c r="N18" s="82"/>
    </row>
    <row r="19" spans="1:14" ht="45" x14ac:dyDescent="0.25">
      <c r="A19" s="115">
        <v>19</v>
      </c>
      <c r="B19" s="115" t="s">
        <v>2457</v>
      </c>
      <c r="C19" s="116" t="s">
        <v>2456</v>
      </c>
      <c r="D19" s="115" t="s">
        <v>2249</v>
      </c>
      <c r="E19" s="115" t="s">
        <v>2458</v>
      </c>
      <c r="F19" s="117" t="s">
        <v>2459</v>
      </c>
      <c r="G19" s="114">
        <v>194342.1</v>
      </c>
      <c r="H19" s="115" t="s">
        <v>2460</v>
      </c>
      <c r="I19" s="115" t="s">
        <v>2461</v>
      </c>
      <c r="J19" s="127">
        <v>89396.34</v>
      </c>
      <c r="K19" s="127"/>
      <c r="L19" s="115"/>
      <c r="M19" s="82"/>
      <c r="N19" s="82"/>
    </row>
    <row r="20" spans="1:14" ht="60" x14ac:dyDescent="0.25">
      <c r="A20" s="115">
        <v>20</v>
      </c>
      <c r="B20" s="115" t="s">
        <v>26</v>
      </c>
      <c r="C20" s="116" t="s">
        <v>2445</v>
      </c>
      <c r="D20" s="115" t="s">
        <v>2249</v>
      </c>
      <c r="E20" s="115" t="s">
        <v>2446</v>
      </c>
      <c r="F20" s="117" t="s">
        <v>27</v>
      </c>
      <c r="G20" s="114">
        <v>299333</v>
      </c>
      <c r="H20" s="115" t="s">
        <v>2447</v>
      </c>
      <c r="I20" s="115"/>
      <c r="J20" s="127">
        <v>146666.06</v>
      </c>
      <c r="K20" s="127">
        <v>24424.853999999992</v>
      </c>
      <c r="L20" s="115"/>
      <c r="M20" s="82"/>
      <c r="N20" s="82"/>
    </row>
    <row r="21" spans="1:14" ht="30" x14ac:dyDescent="0.25">
      <c r="A21" s="115">
        <v>21</v>
      </c>
      <c r="B21" s="115" t="s">
        <v>2462</v>
      </c>
      <c r="C21" s="116" t="s">
        <v>2463</v>
      </c>
      <c r="D21" s="115" t="s">
        <v>2220</v>
      </c>
      <c r="E21" s="115" t="s">
        <v>2464</v>
      </c>
      <c r="F21" s="117" t="s">
        <v>2465</v>
      </c>
      <c r="G21" s="114">
        <v>466463.2</v>
      </c>
      <c r="H21" s="115" t="s">
        <v>2466</v>
      </c>
      <c r="I21" s="115"/>
      <c r="J21" s="127">
        <v>377835.04</v>
      </c>
      <c r="K21" s="127">
        <v>34235.159999999974</v>
      </c>
      <c r="L21" s="115"/>
      <c r="M21" s="82"/>
      <c r="N21" s="82"/>
    </row>
    <row r="22" spans="1:14" ht="45" x14ac:dyDescent="0.25">
      <c r="A22" s="115">
        <v>22</v>
      </c>
      <c r="B22" s="115" t="s">
        <v>2467</v>
      </c>
      <c r="C22" s="116" t="s">
        <v>2468</v>
      </c>
      <c r="D22" s="115" t="s">
        <v>2219</v>
      </c>
      <c r="E22" s="115" t="s">
        <v>2469</v>
      </c>
      <c r="F22" s="117" t="s">
        <v>2470</v>
      </c>
      <c r="G22" s="114">
        <v>128660</v>
      </c>
      <c r="H22" s="115" t="s">
        <v>2471</v>
      </c>
      <c r="I22" s="115"/>
      <c r="J22" s="114">
        <v>92356.7</v>
      </c>
      <c r="K22" s="114">
        <v>12770.099999999991</v>
      </c>
      <c r="L22" s="115"/>
      <c r="M22" s="82"/>
      <c r="N22" s="82"/>
    </row>
    <row r="23" spans="1:14" x14ac:dyDescent="0.25">
      <c r="A23" s="115">
        <v>23</v>
      </c>
      <c r="B23" s="115"/>
      <c r="C23" s="116"/>
      <c r="D23" s="115"/>
      <c r="E23" s="115"/>
      <c r="F23" s="117"/>
      <c r="G23" s="114"/>
      <c r="H23" s="115"/>
      <c r="I23" s="115"/>
      <c r="J23" s="127"/>
      <c r="K23" s="127"/>
      <c r="L23" s="115"/>
      <c r="M23" s="82"/>
      <c r="N23" s="82"/>
    </row>
    <row r="24" spans="1:14" x14ac:dyDescent="0.25">
      <c r="A24" s="115">
        <v>24</v>
      </c>
      <c r="B24" s="115"/>
      <c r="C24" s="116"/>
      <c r="D24" s="115"/>
      <c r="E24" s="115"/>
      <c r="F24" s="117"/>
      <c r="G24" s="114"/>
      <c r="H24" s="115"/>
      <c r="I24" s="115"/>
      <c r="J24" s="127"/>
      <c r="K24" s="127"/>
      <c r="L24" s="115"/>
      <c r="M24" s="82"/>
      <c r="N24" s="82"/>
    </row>
    <row r="25" spans="1:14" x14ac:dyDescent="0.25">
      <c r="A25" s="115">
        <v>25</v>
      </c>
      <c r="B25" s="115"/>
      <c r="C25" s="116"/>
      <c r="D25" s="115"/>
      <c r="E25" s="115"/>
      <c r="F25" s="117"/>
      <c r="G25" s="114"/>
      <c r="H25" s="115"/>
      <c r="I25" s="115"/>
      <c r="J25" s="127"/>
      <c r="K25" s="127"/>
      <c r="L25" s="115"/>
      <c r="M25" s="82"/>
      <c r="N25" s="82"/>
    </row>
    <row r="26" spans="1:14" x14ac:dyDescent="0.25">
      <c r="A26" s="115">
        <v>26</v>
      </c>
      <c r="B26" s="115"/>
      <c r="C26" s="116"/>
      <c r="D26" s="115"/>
      <c r="E26" s="115"/>
      <c r="F26" s="117"/>
      <c r="G26" s="114"/>
      <c r="H26" s="115"/>
      <c r="I26" s="115"/>
      <c r="J26" s="127"/>
      <c r="K26" s="127"/>
      <c r="L26" s="115"/>
      <c r="M26" s="82"/>
      <c r="N26" s="82"/>
    </row>
    <row r="27" spans="1:14" x14ac:dyDescent="0.25">
      <c r="A27" s="115">
        <v>27</v>
      </c>
      <c r="B27" s="115"/>
      <c r="C27" s="116"/>
      <c r="D27" s="115"/>
      <c r="E27" s="115"/>
      <c r="F27" s="117"/>
      <c r="G27" s="114"/>
      <c r="H27" s="115"/>
      <c r="I27" s="115"/>
      <c r="J27" s="127"/>
      <c r="K27" s="127"/>
      <c r="L27" s="115"/>
      <c r="M27" s="82"/>
      <c r="N27" s="82"/>
    </row>
    <row r="28" spans="1:14" x14ac:dyDescent="0.25">
      <c r="A28" s="115">
        <v>28</v>
      </c>
      <c r="B28" s="115"/>
      <c r="C28" s="116"/>
      <c r="D28" s="115"/>
      <c r="E28" s="115"/>
      <c r="F28" s="117"/>
      <c r="G28" s="114"/>
      <c r="H28" s="115"/>
      <c r="I28" s="115"/>
      <c r="J28" s="127"/>
      <c r="K28" s="127"/>
      <c r="L28" s="115"/>
      <c r="M28" s="82"/>
      <c r="N28" s="82"/>
    </row>
    <row r="29" spans="1:14" x14ac:dyDescent="0.25">
      <c r="A29" s="115">
        <v>29</v>
      </c>
      <c r="B29" s="115"/>
      <c r="C29" s="116"/>
      <c r="D29" s="115"/>
      <c r="E29" s="115"/>
      <c r="F29" s="117"/>
      <c r="G29" s="114"/>
      <c r="H29" s="115"/>
      <c r="I29" s="115"/>
      <c r="J29" s="127"/>
      <c r="K29" s="127"/>
      <c r="L29" s="115"/>
      <c r="M29" s="82"/>
      <c r="N29" s="82"/>
    </row>
    <row r="30" spans="1:14" x14ac:dyDescent="0.25">
      <c r="A30" s="115">
        <v>30</v>
      </c>
      <c r="B30" s="115"/>
      <c r="C30" s="116"/>
      <c r="D30" s="115"/>
      <c r="E30" s="115"/>
      <c r="F30" s="117"/>
      <c r="G30" s="114"/>
      <c r="H30" s="115"/>
      <c r="I30" s="115"/>
      <c r="J30" s="127"/>
      <c r="K30" s="127"/>
      <c r="L30" s="115"/>
      <c r="M30" s="82"/>
      <c r="N30" s="82"/>
    </row>
    <row r="31" spans="1:14" x14ac:dyDescent="0.25">
      <c r="A31" s="115">
        <v>31</v>
      </c>
      <c r="B31" s="115"/>
      <c r="C31" s="116"/>
      <c r="D31" s="115"/>
      <c r="E31" s="115"/>
      <c r="F31" s="117"/>
      <c r="G31" s="114"/>
      <c r="H31" s="115"/>
      <c r="I31" s="115"/>
      <c r="J31" s="127"/>
      <c r="K31" s="127"/>
      <c r="L31" s="115"/>
      <c r="M31" s="82"/>
      <c r="N31" s="82"/>
    </row>
    <row r="32" spans="1:14" x14ac:dyDescent="0.25">
      <c r="A32" s="115">
        <v>32</v>
      </c>
      <c r="B32" s="115"/>
      <c r="C32" s="116"/>
      <c r="D32" s="115"/>
      <c r="E32" s="115"/>
      <c r="F32" s="117"/>
      <c r="G32" s="114"/>
      <c r="H32" s="115"/>
      <c r="I32" s="115"/>
      <c r="J32" s="127"/>
      <c r="K32" s="127"/>
      <c r="L32" s="115"/>
      <c r="M32" s="82"/>
      <c r="N32" s="82"/>
    </row>
    <row r="33" spans="1:14" x14ac:dyDescent="0.25">
      <c r="A33" s="115">
        <v>33</v>
      </c>
      <c r="B33" s="115"/>
      <c r="C33" s="116"/>
      <c r="D33" s="115"/>
      <c r="E33" s="115"/>
      <c r="F33" s="117"/>
      <c r="G33" s="114"/>
      <c r="H33" s="115"/>
      <c r="I33" s="115"/>
      <c r="J33" s="127"/>
      <c r="K33" s="127"/>
      <c r="L33" s="115"/>
      <c r="M33" s="82"/>
      <c r="N33" s="82"/>
    </row>
    <row r="34" spans="1:14" x14ac:dyDescent="0.25">
      <c r="A34" s="115">
        <v>34</v>
      </c>
      <c r="B34" s="115"/>
      <c r="C34" s="116"/>
      <c r="D34" s="115"/>
      <c r="E34" s="115"/>
      <c r="F34" s="117"/>
      <c r="G34" s="114"/>
      <c r="H34" s="115"/>
      <c r="I34" s="115"/>
      <c r="J34" s="127"/>
      <c r="K34" s="127"/>
      <c r="L34" s="115"/>
      <c r="M34" s="82"/>
      <c r="N34" s="82"/>
    </row>
    <row r="35" spans="1:14" x14ac:dyDescent="0.25">
      <c r="A35" s="115">
        <v>35</v>
      </c>
      <c r="B35" s="115"/>
      <c r="C35" s="116"/>
      <c r="D35" s="115"/>
      <c r="E35" s="115"/>
      <c r="F35" s="117"/>
      <c r="G35" s="114"/>
      <c r="H35" s="115"/>
      <c r="I35" s="115"/>
      <c r="J35" s="127"/>
      <c r="K35" s="127"/>
      <c r="L35" s="115"/>
      <c r="M35" s="82"/>
      <c r="N35" s="82"/>
    </row>
    <row r="36" spans="1:14" x14ac:dyDescent="0.25">
      <c r="A36" s="115">
        <v>36</v>
      </c>
      <c r="B36" s="115"/>
      <c r="C36" s="116"/>
      <c r="D36" s="115"/>
      <c r="E36" s="115"/>
      <c r="F36" s="117"/>
      <c r="G36" s="114"/>
      <c r="H36" s="115"/>
      <c r="I36" s="115"/>
      <c r="J36" s="127"/>
      <c r="K36" s="127"/>
      <c r="L36" s="115"/>
      <c r="M36" s="82"/>
      <c r="N36" s="82"/>
    </row>
    <row r="37" spans="1:14" x14ac:dyDescent="0.25">
      <c r="A37" s="115">
        <v>37</v>
      </c>
      <c r="B37" s="115"/>
      <c r="C37" s="116"/>
      <c r="D37" s="115"/>
      <c r="E37" s="115"/>
      <c r="F37" s="117"/>
      <c r="G37" s="114"/>
      <c r="H37" s="115"/>
      <c r="I37" s="115"/>
      <c r="J37" s="127"/>
      <c r="K37" s="127"/>
      <c r="L37" s="115"/>
      <c r="M37" s="82"/>
      <c r="N37" s="82"/>
    </row>
    <row r="38" spans="1:14" x14ac:dyDescent="0.25">
      <c r="A38" s="115">
        <v>38</v>
      </c>
      <c r="B38" s="115"/>
      <c r="C38" s="116"/>
      <c r="D38" s="115"/>
      <c r="E38" s="115"/>
      <c r="F38" s="117"/>
      <c r="G38" s="114"/>
      <c r="H38" s="115"/>
      <c r="I38" s="115"/>
      <c r="J38" s="127"/>
      <c r="K38" s="127"/>
      <c r="L38" s="115"/>
      <c r="M38" s="82"/>
      <c r="N38" s="82"/>
    </row>
    <row r="39" spans="1:14" x14ac:dyDescent="0.25">
      <c r="A39" s="115">
        <v>39</v>
      </c>
      <c r="B39" s="115"/>
      <c r="C39" s="116"/>
      <c r="D39" s="115"/>
      <c r="E39" s="115"/>
      <c r="F39" s="117"/>
      <c r="G39" s="114"/>
      <c r="H39" s="115"/>
      <c r="I39" s="115"/>
      <c r="J39" s="127"/>
      <c r="K39" s="127"/>
      <c r="L39" s="115"/>
      <c r="M39" s="82"/>
      <c r="N39" s="82"/>
    </row>
    <row r="40" spans="1:14" x14ac:dyDescent="0.25">
      <c r="A40" s="115">
        <v>40</v>
      </c>
      <c r="B40" s="115"/>
      <c r="C40" s="116"/>
      <c r="D40" s="115"/>
      <c r="E40" s="115"/>
      <c r="F40" s="117"/>
      <c r="G40" s="114"/>
      <c r="H40" s="115"/>
      <c r="I40" s="115"/>
      <c r="J40" s="127"/>
      <c r="K40" s="127"/>
      <c r="L40" s="115"/>
      <c r="M40" s="82"/>
      <c r="N40" s="82"/>
    </row>
    <row r="41" spans="1:14" x14ac:dyDescent="0.25">
      <c r="A41" s="115">
        <v>41</v>
      </c>
      <c r="B41" s="115"/>
      <c r="C41" s="116"/>
      <c r="D41" s="115"/>
      <c r="E41" s="115"/>
      <c r="F41" s="117"/>
      <c r="G41" s="114"/>
      <c r="H41" s="115"/>
      <c r="I41" s="115"/>
      <c r="J41" s="127"/>
      <c r="K41" s="127"/>
      <c r="L41" s="115"/>
      <c r="M41" s="82"/>
      <c r="N41" s="82"/>
    </row>
    <row r="42" spans="1:14" x14ac:dyDescent="0.25">
      <c r="A42" s="115">
        <v>42</v>
      </c>
      <c r="B42" s="115"/>
      <c r="C42" s="116"/>
      <c r="D42" s="115"/>
      <c r="E42" s="115"/>
      <c r="F42" s="117"/>
      <c r="G42" s="114"/>
      <c r="H42" s="115"/>
      <c r="I42" s="115"/>
      <c r="J42" s="127"/>
      <c r="K42" s="127"/>
      <c r="L42" s="115"/>
      <c r="M42" s="82"/>
      <c r="N42" s="82"/>
    </row>
    <row r="43" spans="1:14" x14ac:dyDescent="0.25">
      <c r="A43" s="115">
        <v>43</v>
      </c>
      <c r="B43" s="115"/>
      <c r="C43" s="116"/>
      <c r="D43" s="115"/>
      <c r="E43" s="115"/>
      <c r="F43" s="117"/>
      <c r="G43" s="114"/>
      <c r="H43" s="115"/>
      <c r="I43" s="115"/>
      <c r="J43" s="127"/>
      <c r="K43" s="127"/>
      <c r="L43" s="115"/>
      <c r="M43" s="82"/>
      <c r="N43" s="82"/>
    </row>
    <row r="44" spans="1:14" x14ac:dyDescent="0.25">
      <c r="A44" s="115">
        <v>44</v>
      </c>
      <c r="B44" s="115"/>
      <c r="C44" s="116"/>
      <c r="D44" s="115"/>
      <c r="E44" s="115"/>
      <c r="F44" s="117"/>
      <c r="G44" s="114"/>
      <c r="H44" s="115"/>
      <c r="I44" s="115"/>
      <c r="J44" s="127"/>
      <c r="K44" s="127"/>
      <c r="L44" s="115"/>
      <c r="M44" s="82"/>
      <c r="N44" s="82"/>
    </row>
    <row r="45" spans="1:14" x14ac:dyDescent="0.25">
      <c r="A45" s="115">
        <v>45</v>
      </c>
      <c r="B45" s="115"/>
      <c r="C45" s="116"/>
      <c r="D45" s="115"/>
      <c r="E45" s="115"/>
      <c r="F45" s="117"/>
      <c r="G45" s="114"/>
      <c r="H45" s="115"/>
      <c r="I45" s="115"/>
      <c r="J45" s="127"/>
      <c r="K45" s="127"/>
      <c r="L45" s="115"/>
      <c r="M45" s="82"/>
      <c r="N45" s="82"/>
    </row>
    <row r="46" spans="1:14" x14ac:dyDescent="0.25">
      <c r="A46" s="115">
        <v>46</v>
      </c>
      <c r="B46" s="115"/>
      <c r="C46" s="116"/>
      <c r="D46" s="115"/>
      <c r="E46" s="115"/>
      <c r="F46" s="117"/>
      <c r="G46" s="114"/>
      <c r="H46" s="115"/>
      <c r="I46" s="115"/>
      <c r="J46" s="127"/>
      <c r="K46" s="127"/>
      <c r="L46" s="115"/>
      <c r="M46" s="82"/>
      <c r="N46" s="82"/>
    </row>
    <row r="47" spans="1:14" x14ac:dyDescent="0.25">
      <c r="A47" s="115">
        <v>47</v>
      </c>
      <c r="B47" s="115"/>
      <c r="C47" s="116"/>
      <c r="D47" s="115"/>
      <c r="E47" s="115"/>
      <c r="F47" s="117"/>
      <c r="G47" s="114"/>
      <c r="H47" s="115"/>
      <c r="I47" s="115"/>
      <c r="J47" s="127"/>
      <c r="K47" s="127"/>
      <c r="L47" s="115"/>
      <c r="M47" s="82"/>
      <c r="N47" s="82"/>
    </row>
    <row r="48" spans="1:14" x14ac:dyDescent="0.25">
      <c r="A48" s="115">
        <v>48</v>
      </c>
      <c r="B48" s="115"/>
      <c r="C48" s="116"/>
      <c r="D48" s="115"/>
      <c r="E48" s="115"/>
      <c r="F48" s="117"/>
      <c r="G48" s="114"/>
      <c r="H48" s="115"/>
      <c r="I48" s="115"/>
      <c r="J48" s="127"/>
      <c r="K48" s="127"/>
      <c r="L48" s="115"/>
      <c r="M48" s="82"/>
      <c r="N48" s="82"/>
    </row>
    <row r="49" spans="1:14" x14ac:dyDescent="0.25">
      <c r="A49" s="115">
        <v>49</v>
      </c>
      <c r="B49" s="115"/>
      <c r="C49" s="116"/>
      <c r="D49" s="115"/>
      <c r="E49" s="115"/>
      <c r="F49" s="117"/>
      <c r="G49" s="114"/>
      <c r="H49" s="115"/>
      <c r="I49" s="115"/>
      <c r="J49" s="127"/>
      <c r="K49" s="127"/>
      <c r="L49" s="115"/>
      <c r="M49" s="82"/>
      <c r="N49" s="82"/>
    </row>
    <row r="50" spans="1:14" x14ac:dyDescent="0.25">
      <c r="A50" s="115">
        <v>50</v>
      </c>
      <c r="B50" s="115"/>
      <c r="C50" s="116"/>
      <c r="D50" s="115"/>
      <c r="E50" s="115"/>
      <c r="F50" s="117"/>
      <c r="G50" s="114"/>
      <c r="H50" s="115"/>
      <c r="I50" s="115"/>
      <c r="J50" s="127"/>
      <c r="K50" s="127"/>
      <c r="L50" s="115"/>
      <c r="M50" s="82"/>
      <c r="N50" s="82"/>
    </row>
    <row r="51" spans="1:14" x14ac:dyDescent="0.25">
      <c r="A51" s="115">
        <v>51</v>
      </c>
      <c r="B51" s="115"/>
      <c r="C51" s="116"/>
      <c r="D51" s="115"/>
      <c r="E51" s="115"/>
      <c r="F51" s="117"/>
      <c r="G51" s="114"/>
      <c r="H51" s="115"/>
      <c r="I51" s="115"/>
      <c r="J51" s="127"/>
      <c r="K51" s="127"/>
      <c r="L51" s="115"/>
      <c r="M51" s="82"/>
      <c r="N51" s="82"/>
    </row>
    <row r="52" spans="1:14" x14ac:dyDescent="0.25">
      <c r="A52" s="115">
        <v>52</v>
      </c>
      <c r="B52" s="115"/>
      <c r="C52" s="116"/>
      <c r="D52" s="115"/>
      <c r="E52" s="115"/>
      <c r="F52" s="117"/>
      <c r="G52" s="114"/>
      <c r="H52" s="115"/>
      <c r="I52" s="115"/>
      <c r="J52" s="127"/>
      <c r="K52" s="127"/>
      <c r="L52" s="115"/>
      <c r="M52" s="82"/>
      <c r="N52" s="82"/>
    </row>
    <row r="53" spans="1:14" x14ac:dyDescent="0.25">
      <c r="A53" s="115">
        <v>53</v>
      </c>
      <c r="B53" s="115"/>
      <c r="C53" s="116"/>
      <c r="D53" s="115"/>
      <c r="E53" s="115"/>
      <c r="F53" s="117"/>
      <c r="G53" s="114"/>
      <c r="H53" s="115"/>
      <c r="I53" s="115"/>
      <c r="J53" s="127"/>
      <c r="K53" s="127"/>
      <c r="L53" s="115"/>
      <c r="M53" s="82"/>
      <c r="N53" s="82"/>
    </row>
    <row r="54" spans="1:14" x14ac:dyDescent="0.25">
      <c r="A54" s="115">
        <v>54</v>
      </c>
      <c r="B54" s="115"/>
      <c r="C54" s="116"/>
      <c r="D54" s="115"/>
      <c r="E54" s="115"/>
      <c r="F54" s="117"/>
      <c r="G54" s="114"/>
      <c r="H54" s="115"/>
      <c r="I54" s="115"/>
      <c r="J54" s="127"/>
      <c r="K54" s="127"/>
      <c r="L54" s="115"/>
      <c r="M54" s="82"/>
      <c r="N54" s="82"/>
    </row>
    <row r="55" spans="1:14" x14ac:dyDescent="0.25">
      <c r="A55" s="115">
        <v>55</v>
      </c>
      <c r="B55" s="115"/>
      <c r="C55" s="116"/>
      <c r="D55" s="115"/>
      <c r="E55" s="115"/>
      <c r="F55" s="117"/>
      <c r="G55" s="114"/>
      <c r="H55" s="115"/>
      <c r="I55" s="115"/>
      <c r="J55" s="127"/>
      <c r="K55" s="127"/>
      <c r="L55" s="115"/>
      <c r="M55" s="82"/>
      <c r="N55" s="82"/>
    </row>
    <row r="56" spans="1:14" x14ac:dyDescent="0.25">
      <c r="A56" s="115">
        <v>56</v>
      </c>
      <c r="B56" s="115"/>
      <c r="C56" s="116"/>
      <c r="D56" s="115"/>
      <c r="E56" s="115"/>
      <c r="F56" s="117"/>
      <c r="G56" s="114"/>
      <c r="H56" s="115"/>
      <c r="I56" s="115"/>
      <c r="J56" s="127"/>
      <c r="K56" s="127"/>
      <c r="L56" s="115"/>
      <c r="M56" s="82"/>
      <c r="N56" s="82"/>
    </row>
    <row r="57" spans="1:14" x14ac:dyDescent="0.25">
      <c r="A57" s="115">
        <v>57</v>
      </c>
      <c r="B57" s="115"/>
      <c r="C57" s="116"/>
      <c r="D57" s="115"/>
      <c r="E57" s="115"/>
      <c r="F57" s="117"/>
      <c r="G57" s="114"/>
      <c r="H57" s="115"/>
      <c r="I57" s="115"/>
      <c r="J57" s="127"/>
      <c r="K57" s="127"/>
      <c r="L57" s="115"/>
      <c r="M57" s="82"/>
      <c r="N57" s="82"/>
    </row>
    <row r="58" spans="1:14" x14ac:dyDescent="0.25">
      <c r="A58" s="115">
        <v>58</v>
      </c>
      <c r="B58" s="115"/>
      <c r="C58" s="116"/>
      <c r="D58" s="115"/>
      <c r="E58" s="115"/>
      <c r="F58" s="117"/>
      <c r="G58" s="114"/>
      <c r="H58" s="115"/>
      <c r="I58" s="115"/>
      <c r="J58" s="127"/>
      <c r="K58" s="127"/>
      <c r="L58" s="115"/>
      <c r="M58" s="82"/>
      <c r="N58" s="82"/>
    </row>
    <row r="59" spans="1:14" x14ac:dyDescent="0.25">
      <c r="A59" s="115">
        <v>59</v>
      </c>
      <c r="B59" s="115"/>
      <c r="C59" s="116"/>
      <c r="D59" s="115"/>
      <c r="E59" s="115"/>
      <c r="F59" s="117"/>
      <c r="G59" s="114"/>
      <c r="H59" s="115"/>
      <c r="I59" s="115"/>
      <c r="J59" s="127"/>
      <c r="K59" s="127"/>
      <c r="L59" s="115"/>
      <c r="M59" s="82"/>
      <c r="N59" s="82"/>
    </row>
    <row r="60" spans="1:14" x14ac:dyDescent="0.25">
      <c r="A60" s="115">
        <v>60</v>
      </c>
      <c r="B60" s="115"/>
      <c r="C60" s="116"/>
      <c r="D60" s="115"/>
      <c r="E60" s="115"/>
      <c r="F60" s="117"/>
      <c r="G60" s="114"/>
      <c r="H60" s="115"/>
      <c r="I60" s="115"/>
      <c r="J60" s="127"/>
      <c r="K60" s="127"/>
      <c r="L60" s="115"/>
      <c r="M60" s="82"/>
      <c r="N60" s="82"/>
    </row>
    <row r="61" spans="1:14" x14ac:dyDescent="0.25">
      <c r="A61" s="115">
        <v>61</v>
      </c>
      <c r="B61" s="115"/>
      <c r="C61" s="116"/>
      <c r="D61" s="115"/>
      <c r="E61" s="115"/>
      <c r="F61" s="117"/>
      <c r="G61" s="114"/>
      <c r="H61" s="115"/>
      <c r="I61" s="115"/>
      <c r="J61" s="127"/>
      <c r="K61" s="127"/>
      <c r="L61" s="115"/>
      <c r="M61" s="82"/>
      <c r="N61" s="82"/>
    </row>
    <row r="62" spans="1:14" x14ac:dyDescent="0.25">
      <c r="A62" s="115">
        <v>62</v>
      </c>
      <c r="B62" s="115"/>
      <c r="C62" s="116"/>
      <c r="D62" s="115"/>
      <c r="E62" s="115"/>
      <c r="F62" s="117"/>
      <c r="G62" s="114"/>
      <c r="H62" s="115"/>
      <c r="I62" s="115"/>
      <c r="J62" s="127"/>
      <c r="K62" s="127"/>
      <c r="L62" s="115"/>
      <c r="M62" s="82"/>
      <c r="N62" s="82"/>
    </row>
    <row r="63" spans="1:14" x14ac:dyDescent="0.25">
      <c r="A63" s="115">
        <v>63</v>
      </c>
      <c r="B63" s="115"/>
      <c r="C63" s="116"/>
      <c r="D63" s="115"/>
      <c r="E63" s="115"/>
      <c r="F63" s="117"/>
      <c r="G63" s="114"/>
      <c r="H63" s="115"/>
      <c r="I63" s="115"/>
      <c r="J63" s="127"/>
      <c r="K63" s="127"/>
      <c r="L63" s="115"/>
      <c r="M63" s="82"/>
      <c r="N63" s="82"/>
    </row>
    <row r="64" spans="1:14" x14ac:dyDescent="0.25">
      <c r="A64" s="115">
        <v>64</v>
      </c>
      <c r="B64" s="115"/>
      <c r="C64" s="116"/>
      <c r="D64" s="115"/>
      <c r="E64" s="115"/>
      <c r="F64" s="117"/>
      <c r="G64" s="114"/>
      <c r="H64" s="115"/>
      <c r="I64" s="115"/>
      <c r="J64" s="127"/>
      <c r="K64" s="127"/>
      <c r="L64" s="115"/>
      <c r="M64" s="82"/>
      <c r="N64" s="82"/>
    </row>
    <row r="65" spans="1:14" x14ac:dyDescent="0.25">
      <c r="A65" s="115">
        <v>65</v>
      </c>
      <c r="B65" s="115"/>
      <c r="C65" s="116"/>
      <c r="D65" s="115"/>
      <c r="E65" s="115"/>
      <c r="F65" s="117"/>
      <c r="G65" s="114"/>
      <c r="H65" s="115"/>
      <c r="I65" s="115"/>
      <c r="J65" s="127"/>
      <c r="K65" s="127"/>
      <c r="L65" s="115"/>
      <c r="M65" s="82"/>
      <c r="N65" s="82"/>
    </row>
    <row r="66" spans="1:14" x14ac:dyDescent="0.25">
      <c r="A66" s="115">
        <v>66</v>
      </c>
      <c r="B66" s="115"/>
      <c r="C66" s="116"/>
      <c r="D66" s="115"/>
      <c r="E66" s="115"/>
      <c r="F66" s="117"/>
      <c r="G66" s="114"/>
      <c r="H66" s="115"/>
      <c r="I66" s="115"/>
      <c r="J66" s="127"/>
      <c r="K66" s="127"/>
      <c r="L66" s="115"/>
      <c r="M66" s="82"/>
      <c r="N66" s="82"/>
    </row>
    <row r="67" spans="1:14" x14ac:dyDescent="0.25">
      <c r="A67" s="115">
        <v>67</v>
      </c>
      <c r="B67" s="115"/>
      <c r="C67" s="116"/>
      <c r="D67" s="115"/>
      <c r="E67" s="115"/>
      <c r="F67" s="117"/>
      <c r="G67" s="114"/>
      <c r="H67" s="115"/>
      <c r="I67" s="115"/>
      <c r="J67" s="127"/>
      <c r="K67" s="127"/>
      <c r="L67" s="115"/>
      <c r="M67" s="82"/>
      <c r="N67" s="82"/>
    </row>
    <row r="68" spans="1:14" x14ac:dyDescent="0.25">
      <c r="A68" s="115">
        <v>68</v>
      </c>
      <c r="B68" s="115"/>
      <c r="C68" s="116"/>
      <c r="D68" s="115"/>
      <c r="E68" s="115"/>
      <c r="F68" s="117"/>
      <c r="G68" s="114"/>
      <c r="H68" s="115"/>
      <c r="I68" s="115"/>
      <c r="J68" s="127"/>
      <c r="K68" s="127"/>
      <c r="L68" s="115"/>
      <c r="M68" s="82"/>
      <c r="N68" s="82"/>
    </row>
    <row r="69" spans="1:14" x14ac:dyDescent="0.25">
      <c r="A69" s="115">
        <v>69</v>
      </c>
      <c r="B69" s="115"/>
      <c r="C69" s="116"/>
      <c r="D69" s="115"/>
      <c r="E69" s="115"/>
      <c r="F69" s="117"/>
      <c r="G69" s="114"/>
      <c r="H69" s="115"/>
      <c r="I69" s="115"/>
      <c r="J69" s="127"/>
      <c r="K69" s="127"/>
      <c r="L69" s="115"/>
      <c r="M69" s="82"/>
      <c r="N69" s="82"/>
    </row>
    <row r="70" spans="1:14" x14ac:dyDescent="0.25">
      <c r="A70" s="115">
        <v>70</v>
      </c>
      <c r="B70" s="115"/>
      <c r="C70" s="116"/>
      <c r="D70" s="115"/>
      <c r="E70" s="115"/>
      <c r="F70" s="117"/>
      <c r="G70" s="114"/>
      <c r="H70" s="115"/>
      <c r="I70" s="115"/>
      <c r="J70" s="127"/>
      <c r="K70" s="127"/>
      <c r="L70" s="115"/>
      <c r="M70" s="82"/>
      <c r="N70" s="82"/>
    </row>
    <row r="71" spans="1:14" x14ac:dyDescent="0.25">
      <c r="A71" s="115">
        <v>71</v>
      </c>
      <c r="B71" s="115"/>
      <c r="C71" s="116"/>
      <c r="D71" s="115"/>
      <c r="E71" s="115"/>
      <c r="F71" s="117"/>
      <c r="G71" s="114"/>
      <c r="H71" s="115"/>
      <c r="I71" s="115"/>
      <c r="J71" s="127"/>
      <c r="K71" s="127"/>
      <c r="L71" s="115"/>
      <c r="M71" s="82"/>
      <c r="N71" s="82"/>
    </row>
    <row r="72" spans="1:14" x14ac:dyDescent="0.25">
      <c r="A72" s="115">
        <v>72</v>
      </c>
      <c r="B72" s="115"/>
      <c r="C72" s="116"/>
      <c r="D72" s="115"/>
      <c r="E72" s="115"/>
      <c r="F72" s="117"/>
      <c r="G72" s="114"/>
      <c r="H72" s="115"/>
      <c r="I72" s="115"/>
      <c r="J72" s="127"/>
      <c r="K72" s="127"/>
      <c r="L72" s="115"/>
      <c r="M72" s="82"/>
      <c r="N72" s="82"/>
    </row>
    <row r="73" spans="1:14" x14ac:dyDescent="0.25">
      <c r="A73" s="115">
        <v>73</v>
      </c>
      <c r="B73" s="115"/>
      <c r="C73" s="116"/>
      <c r="D73" s="115"/>
      <c r="E73" s="115"/>
      <c r="F73" s="117"/>
      <c r="G73" s="114"/>
      <c r="H73" s="115"/>
      <c r="I73" s="115"/>
      <c r="J73" s="127"/>
      <c r="K73" s="127"/>
      <c r="L73" s="115"/>
      <c r="M73" s="82"/>
      <c r="N73" s="82"/>
    </row>
    <row r="74" spans="1:14" x14ac:dyDescent="0.25">
      <c r="A74" s="115">
        <v>74</v>
      </c>
      <c r="B74" s="115"/>
      <c r="C74" s="116"/>
      <c r="D74" s="115"/>
      <c r="E74" s="115"/>
      <c r="F74" s="117"/>
      <c r="G74" s="114"/>
      <c r="H74" s="115"/>
      <c r="I74" s="115"/>
      <c r="J74" s="127"/>
      <c r="K74" s="127"/>
      <c r="L74" s="115"/>
      <c r="M74" s="82"/>
      <c r="N74" s="82"/>
    </row>
    <row r="75" spans="1:14" x14ac:dyDescent="0.25">
      <c r="A75" s="115">
        <v>75</v>
      </c>
      <c r="B75" s="115"/>
      <c r="C75" s="116"/>
      <c r="D75" s="115"/>
      <c r="E75" s="115"/>
      <c r="F75" s="117"/>
      <c r="G75" s="114"/>
      <c r="H75" s="115"/>
      <c r="I75" s="115"/>
      <c r="J75" s="127"/>
      <c r="K75" s="127"/>
      <c r="L75" s="115"/>
      <c r="M75" s="82"/>
      <c r="N75" s="82"/>
    </row>
    <row r="76" spans="1:14" x14ac:dyDescent="0.25">
      <c r="A76" s="115">
        <v>76</v>
      </c>
      <c r="B76" s="115"/>
      <c r="C76" s="116"/>
      <c r="D76" s="115"/>
      <c r="E76" s="115"/>
      <c r="F76" s="117"/>
      <c r="G76" s="114"/>
      <c r="H76" s="115"/>
      <c r="I76" s="115"/>
      <c r="J76" s="127"/>
      <c r="K76" s="127"/>
      <c r="L76" s="115"/>
      <c r="M76" s="82"/>
      <c r="N76" s="82"/>
    </row>
    <row r="77" spans="1:14" x14ac:dyDescent="0.25">
      <c r="A77" s="115">
        <v>77</v>
      </c>
      <c r="B77" s="115"/>
      <c r="C77" s="116"/>
      <c r="D77" s="115"/>
      <c r="E77" s="115"/>
      <c r="F77" s="117"/>
      <c r="G77" s="114"/>
      <c r="H77" s="115"/>
      <c r="I77" s="115"/>
      <c r="J77" s="127"/>
      <c r="K77" s="127"/>
      <c r="L77" s="115"/>
      <c r="M77" s="82"/>
      <c r="N77" s="82"/>
    </row>
    <row r="78" spans="1:14" x14ac:dyDescent="0.25">
      <c r="A78" s="115">
        <v>78</v>
      </c>
      <c r="B78" s="115"/>
      <c r="C78" s="116"/>
      <c r="D78" s="115"/>
      <c r="E78" s="115"/>
      <c r="F78" s="117"/>
      <c r="G78" s="114"/>
      <c r="H78" s="115"/>
      <c r="I78" s="115"/>
      <c r="J78" s="127"/>
      <c r="K78" s="127"/>
      <c r="L78" s="115"/>
      <c r="M78" s="82"/>
      <c r="N78" s="82"/>
    </row>
    <row r="79" spans="1:14" x14ac:dyDescent="0.25">
      <c r="A79" s="115">
        <v>79</v>
      </c>
      <c r="B79" s="115"/>
      <c r="C79" s="116"/>
      <c r="D79" s="115"/>
      <c r="E79" s="115"/>
      <c r="F79" s="117"/>
      <c r="G79" s="114"/>
      <c r="H79" s="115"/>
      <c r="I79" s="115"/>
      <c r="J79" s="127"/>
      <c r="K79" s="127"/>
      <c r="L79" s="115"/>
      <c r="M79" s="82"/>
      <c r="N79" s="82"/>
    </row>
    <row r="80" spans="1:14" x14ac:dyDescent="0.25">
      <c r="A80" s="115">
        <v>80</v>
      </c>
      <c r="B80" s="115"/>
      <c r="C80" s="116"/>
      <c r="D80" s="115"/>
      <c r="E80" s="115"/>
      <c r="F80" s="117"/>
      <c r="G80" s="114"/>
      <c r="H80" s="115"/>
      <c r="I80" s="115"/>
      <c r="J80" s="127"/>
      <c r="K80" s="127"/>
      <c r="L80" s="115"/>
      <c r="M80" s="82"/>
      <c r="N80" s="82"/>
    </row>
    <row r="81" spans="1:14" x14ac:dyDescent="0.25">
      <c r="A81" s="115">
        <v>81</v>
      </c>
      <c r="B81" s="115"/>
      <c r="C81" s="116"/>
      <c r="D81" s="115"/>
      <c r="E81" s="115"/>
      <c r="F81" s="117"/>
      <c r="G81" s="114"/>
      <c r="H81" s="115"/>
      <c r="I81" s="115"/>
      <c r="J81" s="127"/>
      <c r="K81" s="127"/>
      <c r="L81" s="115"/>
      <c r="M81" s="82"/>
      <c r="N81" s="82"/>
    </row>
    <row r="82" spans="1:14" x14ac:dyDescent="0.25">
      <c r="A82" s="115">
        <v>82</v>
      </c>
      <c r="B82" s="115"/>
      <c r="C82" s="116"/>
      <c r="D82" s="115"/>
      <c r="E82" s="115"/>
      <c r="F82" s="117"/>
      <c r="G82" s="114"/>
      <c r="H82" s="115"/>
      <c r="I82" s="115"/>
      <c r="J82" s="127"/>
      <c r="K82" s="127"/>
      <c r="L82" s="115"/>
      <c r="M82" s="82"/>
      <c r="N82" s="82"/>
    </row>
    <row r="83" spans="1:14" x14ac:dyDescent="0.25">
      <c r="A83" s="115">
        <v>83</v>
      </c>
      <c r="B83" s="115"/>
      <c r="C83" s="116"/>
      <c r="D83" s="115"/>
      <c r="E83" s="115"/>
      <c r="F83" s="117"/>
      <c r="G83" s="114"/>
      <c r="H83" s="115"/>
      <c r="I83" s="115"/>
      <c r="J83" s="127"/>
      <c r="K83" s="127"/>
      <c r="L83" s="115"/>
      <c r="M83" s="82"/>
      <c r="N83" s="82"/>
    </row>
    <row r="84" spans="1:14" x14ac:dyDescent="0.25">
      <c r="A84" s="115">
        <v>84</v>
      </c>
      <c r="B84" s="115"/>
      <c r="C84" s="116"/>
      <c r="D84" s="115"/>
      <c r="E84" s="115"/>
      <c r="F84" s="117"/>
      <c r="G84" s="114"/>
      <c r="H84" s="115"/>
      <c r="I84" s="115"/>
      <c r="J84" s="127"/>
      <c r="K84" s="127"/>
      <c r="L84" s="115"/>
      <c r="M84" s="82"/>
      <c r="N84" s="82"/>
    </row>
    <row r="85" spans="1:14" x14ac:dyDescent="0.25">
      <c r="A85" s="115">
        <v>85</v>
      </c>
      <c r="B85" s="115"/>
      <c r="C85" s="116"/>
      <c r="D85" s="115"/>
      <c r="E85" s="115"/>
      <c r="F85" s="117"/>
      <c r="G85" s="114"/>
      <c r="H85" s="115"/>
      <c r="I85" s="115"/>
      <c r="J85" s="127"/>
      <c r="K85" s="127"/>
      <c r="L85" s="115"/>
      <c r="M85" s="82"/>
      <c r="N85" s="82"/>
    </row>
    <row r="86" spans="1:14" x14ac:dyDescent="0.25">
      <c r="A86" s="115">
        <v>86</v>
      </c>
      <c r="B86" s="115"/>
      <c r="C86" s="116"/>
      <c r="D86" s="115"/>
      <c r="E86" s="115"/>
      <c r="F86" s="117"/>
      <c r="G86" s="114"/>
      <c r="H86" s="115"/>
      <c r="I86" s="115"/>
      <c r="J86" s="127"/>
      <c r="K86" s="127"/>
      <c r="L86" s="115"/>
      <c r="M86" s="82"/>
      <c r="N86" s="82"/>
    </row>
    <row r="87" spans="1:14" x14ac:dyDescent="0.25">
      <c r="A87" s="115">
        <v>87</v>
      </c>
      <c r="B87" s="115"/>
      <c r="C87" s="116"/>
      <c r="D87" s="115"/>
      <c r="E87" s="115"/>
      <c r="F87" s="117"/>
      <c r="G87" s="114"/>
      <c r="H87" s="115"/>
      <c r="I87" s="115"/>
      <c r="J87" s="127"/>
      <c r="K87" s="127"/>
      <c r="L87" s="115"/>
      <c r="M87" s="82"/>
      <c r="N87" s="82"/>
    </row>
    <row r="88" spans="1:14" x14ac:dyDescent="0.25">
      <c r="A88" s="115">
        <v>88</v>
      </c>
      <c r="B88" s="115"/>
      <c r="C88" s="116"/>
      <c r="D88" s="115"/>
      <c r="E88" s="115"/>
      <c r="F88" s="117"/>
      <c r="G88" s="114"/>
      <c r="H88" s="115"/>
      <c r="I88" s="115"/>
      <c r="J88" s="127"/>
      <c r="K88" s="127"/>
      <c r="L88" s="115"/>
      <c r="M88" s="82"/>
      <c r="N88" s="82"/>
    </row>
    <row r="89" spans="1:14" x14ac:dyDescent="0.25">
      <c r="A89" s="115">
        <v>89</v>
      </c>
      <c r="B89" s="115"/>
      <c r="C89" s="116"/>
      <c r="D89" s="115"/>
      <c r="E89" s="115"/>
      <c r="F89" s="117"/>
      <c r="G89" s="114"/>
      <c r="H89" s="115"/>
      <c r="I89" s="115"/>
      <c r="J89" s="127"/>
      <c r="K89" s="127"/>
      <c r="L89" s="115"/>
      <c r="M89" s="82"/>
      <c r="N89" s="82"/>
    </row>
    <row r="90" spans="1:14" x14ac:dyDescent="0.25">
      <c r="A90" s="115">
        <v>90</v>
      </c>
      <c r="B90" s="115"/>
      <c r="C90" s="116"/>
      <c r="D90" s="115"/>
      <c r="E90" s="115"/>
      <c r="F90" s="117"/>
      <c r="G90" s="114"/>
      <c r="H90" s="115"/>
      <c r="I90" s="115"/>
      <c r="J90" s="127"/>
      <c r="K90" s="127"/>
      <c r="L90" s="115"/>
      <c r="M90" s="82"/>
      <c r="N90" s="82"/>
    </row>
    <row r="91" spans="1:14" x14ac:dyDescent="0.25">
      <c r="A91" s="115">
        <v>91</v>
      </c>
      <c r="B91" s="115"/>
      <c r="C91" s="116"/>
      <c r="D91" s="115"/>
      <c r="E91" s="115"/>
      <c r="F91" s="117"/>
      <c r="G91" s="114"/>
      <c r="H91" s="115"/>
      <c r="I91" s="115"/>
      <c r="J91" s="127"/>
      <c r="K91" s="127"/>
      <c r="L91" s="115"/>
      <c r="M91" s="82"/>
      <c r="N91" s="82"/>
    </row>
    <row r="92" spans="1:14" x14ac:dyDescent="0.25">
      <c r="A92" s="115">
        <v>92</v>
      </c>
      <c r="B92" s="115"/>
      <c r="C92" s="116"/>
      <c r="D92" s="115"/>
      <c r="E92" s="115"/>
      <c r="F92" s="117"/>
      <c r="G92" s="114"/>
      <c r="H92" s="115"/>
      <c r="I92" s="115"/>
      <c r="J92" s="127"/>
      <c r="K92" s="127"/>
      <c r="L92" s="115"/>
      <c r="M92" s="82"/>
      <c r="N92" s="82"/>
    </row>
    <row r="93" spans="1:14" x14ac:dyDescent="0.25">
      <c r="A93" s="115">
        <v>93</v>
      </c>
      <c r="B93" s="115"/>
      <c r="C93" s="116"/>
      <c r="D93" s="115"/>
      <c r="E93" s="115"/>
      <c r="F93" s="117"/>
      <c r="G93" s="114"/>
      <c r="H93" s="115"/>
      <c r="I93" s="115"/>
      <c r="J93" s="127"/>
      <c r="K93" s="127"/>
      <c r="L93" s="115"/>
      <c r="M93" s="82"/>
      <c r="N93" s="82"/>
    </row>
    <row r="94" spans="1:14" x14ac:dyDescent="0.25">
      <c r="A94" s="115">
        <v>94</v>
      </c>
      <c r="B94" s="115"/>
      <c r="C94" s="116"/>
      <c r="D94" s="115"/>
      <c r="E94" s="115"/>
      <c r="F94" s="117"/>
      <c r="G94" s="114"/>
      <c r="H94" s="115"/>
      <c r="I94" s="115"/>
      <c r="J94" s="127"/>
      <c r="K94" s="127"/>
      <c r="L94" s="115"/>
      <c r="M94" s="82"/>
      <c r="N94" s="82"/>
    </row>
    <row r="95" spans="1:14" x14ac:dyDescent="0.25">
      <c r="A95" s="115">
        <v>95</v>
      </c>
      <c r="B95" s="115"/>
      <c r="C95" s="116"/>
      <c r="D95" s="115"/>
      <c r="E95" s="115"/>
      <c r="F95" s="117"/>
      <c r="G95" s="114"/>
      <c r="H95" s="115"/>
      <c r="I95" s="115"/>
      <c r="J95" s="127"/>
      <c r="K95" s="127"/>
      <c r="L95" s="115"/>
      <c r="M95" s="82"/>
      <c r="N95" s="82"/>
    </row>
    <row r="96" spans="1:14" x14ac:dyDescent="0.25">
      <c r="A96" s="115">
        <v>96</v>
      </c>
      <c r="B96" s="115"/>
      <c r="C96" s="116"/>
      <c r="D96" s="115"/>
      <c r="E96" s="115"/>
      <c r="F96" s="117"/>
      <c r="G96" s="114"/>
      <c r="H96" s="115"/>
      <c r="I96" s="115"/>
      <c r="J96" s="127"/>
      <c r="K96" s="127"/>
      <c r="L96" s="115"/>
      <c r="M96" s="82"/>
      <c r="N96" s="82"/>
    </row>
    <row r="97" spans="1:14" x14ac:dyDescent="0.25">
      <c r="A97" s="115">
        <v>97</v>
      </c>
      <c r="B97" s="115"/>
      <c r="C97" s="116"/>
      <c r="D97" s="115"/>
      <c r="E97" s="115"/>
      <c r="F97" s="117"/>
      <c r="G97" s="114"/>
      <c r="H97" s="115"/>
      <c r="I97" s="115"/>
      <c r="J97" s="127"/>
      <c r="K97" s="127"/>
      <c r="L97" s="115"/>
      <c r="M97" s="82"/>
      <c r="N97" s="82"/>
    </row>
    <row r="98" spans="1:14" x14ac:dyDescent="0.25">
      <c r="A98" s="115">
        <v>98</v>
      </c>
      <c r="B98" s="115"/>
      <c r="C98" s="116"/>
      <c r="D98" s="115"/>
      <c r="E98" s="115"/>
      <c r="F98" s="117"/>
      <c r="G98" s="114"/>
      <c r="H98" s="115"/>
      <c r="I98" s="115"/>
      <c r="J98" s="127"/>
      <c r="K98" s="127"/>
      <c r="L98" s="115"/>
      <c r="M98" s="82"/>
      <c r="N98" s="82"/>
    </row>
    <row r="99" spans="1:14" x14ac:dyDescent="0.25">
      <c r="A99" s="115">
        <v>99</v>
      </c>
      <c r="B99" s="115"/>
      <c r="C99" s="116"/>
      <c r="D99" s="115"/>
      <c r="E99" s="115"/>
      <c r="F99" s="117"/>
      <c r="G99" s="114"/>
      <c r="H99" s="115"/>
      <c r="I99" s="115"/>
      <c r="J99" s="127"/>
      <c r="K99" s="127"/>
      <c r="L99" s="115"/>
      <c r="M99" s="82"/>
      <c r="N99" s="82"/>
    </row>
    <row r="100" spans="1:14" x14ac:dyDescent="0.25">
      <c r="A100" s="115">
        <v>100</v>
      </c>
      <c r="B100" s="115"/>
      <c r="C100" s="116"/>
      <c r="D100" s="115"/>
      <c r="E100" s="115"/>
      <c r="F100" s="117"/>
      <c r="G100" s="114"/>
      <c r="H100" s="115"/>
      <c r="I100" s="115"/>
      <c r="J100" s="127"/>
      <c r="K100" s="127"/>
      <c r="L100" s="115"/>
      <c r="M100" s="82"/>
      <c r="N100" s="82"/>
    </row>
    <row r="101" spans="1:14" x14ac:dyDescent="0.25">
      <c r="A101" s="115">
        <v>101</v>
      </c>
      <c r="B101" s="115"/>
      <c r="C101" s="116"/>
      <c r="D101" s="115"/>
      <c r="E101" s="115"/>
      <c r="F101" s="117"/>
      <c r="G101" s="114"/>
      <c r="H101" s="115"/>
      <c r="I101" s="115"/>
      <c r="J101" s="127"/>
      <c r="K101" s="127"/>
      <c r="L101" s="115"/>
      <c r="M101" s="82"/>
      <c r="N101" s="82"/>
    </row>
    <row r="102" spans="1:14" x14ac:dyDescent="0.25">
      <c r="A102" s="115">
        <v>102</v>
      </c>
      <c r="B102" s="115"/>
      <c r="C102" s="116"/>
      <c r="D102" s="115"/>
      <c r="E102" s="115"/>
      <c r="F102" s="117"/>
      <c r="G102" s="114"/>
      <c r="H102" s="115"/>
      <c r="I102" s="115"/>
      <c r="J102" s="127"/>
      <c r="K102" s="127"/>
      <c r="L102" s="115"/>
      <c r="M102" s="82"/>
      <c r="N102" s="82"/>
    </row>
    <row r="103" spans="1:14" x14ac:dyDescent="0.25">
      <c r="A103" s="115">
        <v>103</v>
      </c>
      <c r="B103" s="115"/>
      <c r="C103" s="116"/>
      <c r="D103" s="115"/>
      <c r="E103" s="115"/>
      <c r="F103" s="117"/>
      <c r="G103" s="114"/>
      <c r="H103" s="115"/>
      <c r="I103" s="115"/>
      <c r="J103" s="127"/>
      <c r="K103" s="127"/>
      <c r="L103" s="115"/>
      <c r="M103" s="82"/>
      <c r="N103" s="82"/>
    </row>
    <row r="104" spans="1:14" x14ac:dyDescent="0.25">
      <c r="A104" s="115">
        <v>104</v>
      </c>
      <c r="B104" s="115"/>
      <c r="C104" s="116"/>
      <c r="D104" s="115"/>
      <c r="E104" s="115"/>
      <c r="F104" s="117"/>
      <c r="G104" s="114"/>
      <c r="H104" s="115"/>
      <c r="I104" s="115"/>
      <c r="J104" s="127"/>
      <c r="K104" s="127"/>
      <c r="L104" s="115"/>
      <c r="M104" s="82"/>
      <c r="N104" s="82"/>
    </row>
    <row r="105" spans="1:14" x14ac:dyDescent="0.25">
      <c r="A105" s="115">
        <v>105</v>
      </c>
      <c r="B105" s="115"/>
      <c r="C105" s="116"/>
      <c r="D105" s="115"/>
      <c r="E105" s="115"/>
      <c r="F105" s="117"/>
      <c r="G105" s="114"/>
      <c r="H105" s="115"/>
      <c r="I105" s="115"/>
      <c r="J105" s="127"/>
      <c r="K105" s="127"/>
      <c r="L105" s="115"/>
      <c r="M105" s="82"/>
      <c r="N105" s="82"/>
    </row>
    <row r="106" spans="1:14" x14ac:dyDescent="0.25">
      <c r="A106" s="115">
        <v>106</v>
      </c>
      <c r="B106" s="115"/>
      <c r="C106" s="116"/>
      <c r="D106" s="115"/>
      <c r="E106" s="115"/>
      <c r="F106" s="117"/>
      <c r="G106" s="114"/>
      <c r="H106" s="115"/>
      <c r="I106" s="115"/>
      <c r="J106" s="127"/>
      <c r="K106" s="127"/>
      <c r="L106" s="115"/>
      <c r="M106" s="82"/>
      <c r="N106" s="82"/>
    </row>
    <row r="107" spans="1:14" x14ac:dyDescent="0.25">
      <c r="A107" s="115">
        <v>107</v>
      </c>
      <c r="B107" s="115"/>
      <c r="C107" s="116"/>
      <c r="D107" s="115"/>
      <c r="E107" s="115"/>
      <c r="F107" s="117"/>
      <c r="G107" s="114"/>
      <c r="H107" s="115"/>
      <c r="I107" s="115"/>
      <c r="J107" s="127"/>
      <c r="K107" s="127"/>
      <c r="L107" s="115"/>
      <c r="M107" s="82"/>
      <c r="N107" s="82"/>
    </row>
    <row r="108" spans="1:14" x14ac:dyDescent="0.25">
      <c r="A108" s="115">
        <v>108</v>
      </c>
      <c r="B108" s="115"/>
      <c r="C108" s="116"/>
      <c r="D108" s="115"/>
      <c r="E108" s="115"/>
      <c r="F108" s="117"/>
      <c r="G108" s="114"/>
      <c r="H108" s="115"/>
      <c r="I108" s="115"/>
      <c r="J108" s="127"/>
      <c r="K108" s="127"/>
      <c r="L108" s="115"/>
      <c r="M108" s="82"/>
      <c r="N108" s="82"/>
    </row>
    <row r="109" spans="1:14" x14ac:dyDescent="0.25">
      <c r="A109" s="115">
        <v>109</v>
      </c>
      <c r="B109" s="115"/>
      <c r="C109" s="116"/>
      <c r="D109" s="115"/>
      <c r="E109" s="115"/>
      <c r="F109" s="117"/>
      <c r="G109" s="114"/>
      <c r="H109" s="115"/>
      <c r="I109" s="115"/>
      <c r="J109" s="127"/>
      <c r="K109" s="127"/>
      <c r="L109" s="115"/>
      <c r="M109" s="82"/>
      <c r="N109" s="82"/>
    </row>
    <row r="110" spans="1:14" x14ac:dyDescent="0.25">
      <c r="A110" s="115">
        <v>110</v>
      </c>
      <c r="B110" s="115"/>
      <c r="C110" s="116"/>
      <c r="D110" s="115"/>
      <c r="E110" s="115"/>
      <c r="F110" s="117"/>
      <c r="G110" s="114"/>
      <c r="H110" s="115"/>
      <c r="I110" s="115"/>
      <c r="J110" s="127"/>
      <c r="K110" s="127"/>
      <c r="L110" s="115"/>
      <c r="M110" s="82"/>
      <c r="N110" s="82"/>
    </row>
    <row r="111" spans="1:14" x14ac:dyDescent="0.25">
      <c r="A111" s="115">
        <v>111</v>
      </c>
      <c r="B111" s="115"/>
      <c r="C111" s="116"/>
      <c r="D111" s="115"/>
      <c r="E111" s="115"/>
      <c r="F111" s="117"/>
      <c r="G111" s="114"/>
      <c r="H111" s="115"/>
      <c r="I111" s="115"/>
      <c r="J111" s="127"/>
      <c r="K111" s="127"/>
      <c r="L111" s="115"/>
      <c r="M111" s="82"/>
      <c r="N111" s="82"/>
    </row>
    <row r="112" spans="1:14" x14ac:dyDescent="0.25">
      <c r="A112" s="115">
        <v>112</v>
      </c>
      <c r="B112" s="115"/>
      <c r="C112" s="116"/>
      <c r="D112" s="115"/>
      <c r="E112" s="115"/>
      <c r="F112" s="117"/>
      <c r="G112" s="114"/>
      <c r="H112" s="115"/>
      <c r="I112" s="115"/>
      <c r="J112" s="127"/>
      <c r="K112" s="127"/>
      <c r="L112" s="115"/>
      <c r="M112" s="82"/>
      <c r="N112" s="82"/>
    </row>
    <row r="113" spans="1:14" x14ac:dyDescent="0.25">
      <c r="A113" s="115">
        <v>113</v>
      </c>
      <c r="B113" s="115"/>
      <c r="C113" s="116"/>
      <c r="D113" s="115"/>
      <c r="E113" s="115"/>
      <c r="F113" s="117"/>
      <c r="G113" s="114"/>
      <c r="H113" s="115"/>
      <c r="I113" s="115"/>
      <c r="J113" s="127"/>
      <c r="K113" s="127"/>
      <c r="L113" s="115"/>
      <c r="M113" s="82"/>
      <c r="N113" s="82"/>
    </row>
    <row r="114" spans="1:14" x14ac:dyDescent="0.25">
      <c r="A114" s="115">
        <v>114</v>
      </c>
      <c r="B114" s="115"/>
      <c r="C114" s="116"/>
      <c r="D114" s="115"/>
      <c r="E114" s="115"/>
      <c r="F114" s="117"/>
      <c r="G114" s="114"/>
      <c r="H114" s="115"/>
      <c r="I114" s="115"/>
      <c r="J114" s="127"/>
      <c r="K114" s="127"/>
      <c r="L114" s="115"/>
      <c r="M114" s="82"/>
      <c r="N114" s="82"/>
    </row>
    <row r="115" spans="1:14" x14ac:dyDescent="0.25">
      <c r="A115" s="115">
        <v>115</v>
      </c>
      <c r="B115" s="115"/>
      <c r="C115" s="116"/>
      <c r="D115" s="115"/>
      <c r="E115" s="115"/>
      <c r="F115" s="117"/>
      <c r="G115" s="114"/>
      <c r="H115" s="115"/>
      <c r="I115" s="115"/>
      <c r="J115" s="127"/>
      <c r="K115" s="127"/>
      <c r="L115" s="115"/>
      <c r="M115" s="82"/>
      <c r="N115" s="82"/>
    </row>
    <row r="116" spans="1:14" x14ac:dyDescent="0.25">
      <c r="A116" s="115">
        <v>116</v>
      </c>
      <c r="B116" s="115"/>
      <c r="C116" s="116"/>
      <c r="D116" s="115"/>
      <c r="E116" s="115"/>
      <c r="F116" s="117"/>
      <c r="G116" s="114"/>
      <c r="H116" s="115"/>
      <c r="I116" s="115"/>
      <c r="J116" s="127"/>
      <c r="K116" s="127"/>
      <c r="L116" s="115"/>
      <c r="M116" s="82"/>
      <c r="N116" s="82"/>
    </row>
    <row r="117" spans="1:14" x14ac:dyDescent="0.25">
      <c r="A117" s="115">
        <v>117</v>
      </c>
      <c r="B117" s="115"/>
      <c r="C117" s="116"/>
      <c r="D117" s="115"/>
      <c r="E117" s="115"/>
      <c r="F117" s="117"/>
      <c r="G117" s="114"/>
      <c r="H117" s="115"/>
      <c r="I117" s="115"/>
      <c r="J117" s="127"/>
      <c r="K117" s="127"/>
      <c r="L117" s="115"/>
      <c r="M117" s="82"/>
      <c r="N117" s="82"/>
    </row>
    <row r="118" spans="1:14" x14ac:dyDescent="0.25">
      <c r="A118" s="115">
        <v>118</v>
      </c>
      <c r="B118" s="115"/>
      <c r="C118" s="116"/>
      <c r="D118" s="115"/>
      <c r="E118" s="115"/>
      <c r="F118" s="117"/>
      <c r="G118" s="114"/>
      <c r="H118" s="115"/>
      <c r="I118" s="115"/>
      <c r="J118" s="127"/>
      <c r="K118" s="127"/>
      <c r="L118" s="115"/>
      <c r="M118" s="82"/>
      <c r="N118" s="82"/>
    </row>
    <row r="119" spans="1:14" x14ac:dyDescent="0.25">
      <c r="A119" s="115">
        <v>119</v>
      </c>
      <c r="B119" s="115"/>
      <c r="C119" s="116"/>
      <c r="D119" s="115"/>
      <c r="E119" s="115"/>
      <c r="F119" s="117"/>
      <c r="G119" s="114"/>
      <c r="H119" s="115"/>
      <c r="I119" s="115"/>
      <c r="J119" s="127"/>
      <c r="K119" s="127"/>
      <c r="L119" s="115"/>
      <c r="M119" s="82"/>
      <c r="N119" s="82"/>
    </row>
    <row r="120" spans="1:14" x14ac:dyDescent="0.25">
      <c r="A120" s="115">
        <v>120</v>
      </c>
      <c r="B120" s="115"/>
      <c r="C120" s="116"/>
      <c r="D120" s="115"/>
      <c r="E120" s="115"/>
      <c r="F120" s="117"/>
      <c r="G120" s="114"/>
      <c r="H120" s="115"/>
      <c r="I120" s="115"/>
      <c r="J120" s="127"/>
      <c r="K120" s="127"/>
      <c r="L120" s="115"/>
      <c r="M120" s="82"/>
      <c r="N120" s="82"/>
    </row>
    <row r="121" spans="1:14" x14ac:dyDescent="0.25">
      <c r="A121" s="115">
        <v>121</v>
      </c>
      <c r="B121" s="115"/>
      <c r="C121" s="116"/>
      <c r="D121" s="115"/>
      <c r="E121" s="115"/>
      <c r="F121" s="117"/>
      <c r="G121" s="114"/>
      <c r="H121" s="115"/>
      <c r="I121" s="115"/>
      <c r="J121" s="127"/>
      <c r="K121" s="127"/>
      <c r="L121" s="115"/>
      <c r="M121" s="82"/>
      <c r="N121" s="82"/>
    </row>
    <row r="122" spans="1:14" x14ac:dyDescent="0.25">
      <c r="A122" s="115">
        <v>122</v>
      </c>
      <c r="B122" s="115"/>
      <c r="C122" s="116"/>
      <c r="D122" s="115"/>
      <c r="E122" s="115"/>
      <c r="F122" s="117"/>
      <c r="G122" s="114"/>
      <c r="H122" s="115"/>
      <c r="I122" s="115"/>
      <c r="J122" s="127"/>
      <c r="K122" s="127"/>
      <c r="L122" s="115"/>
      <c r="M122" s="82"/>
      <c r="N122" s="82"/>
    </row>
    <row r="123" spans="1:14" x14ac:dyDescent="0.25">
      <c r="A123" s="115">
        <v>123</v>
      </c>
      <c r="B123" s="115"/>
      <c r="C123" s="116"/>
      <c r="D123" s="115"/>
      <c r="E123" s="115"/>
      <c r="F123" s="117"/>
      <c r="G123" s="114"/>
      <c r="H123" s="115"/>
      <c r="I123" s="115"/>
      <c r="J123" s="127"/>
      <c r="K123" s="127"/>
      <c r="L123" s="115"/>
      <c r="M123" s="82"/>
      <c r="N123" s="82"/>
    </row>
    <row r="124" spans="1:14" x14ac:dyDescent="0.25">
      <c r="A124" s="115">
        <v>124</v>
      </c>
      <c r="B124" s="115"/>
      <c r="C124" s="116"/>
      <c r="D124" s="115"/>
      <c r="E124" s="115"/>
      <c r="F124" s="117"/>
      <c r="G124" s="114"/>
      <c r="H124" s="115"/>
      <c r="I124" s="115"/>
      <c r="J124" s="127"/>
      <c r="K124" s="127"/>
      <c r="L124" s="115"/>
      <c r="M124" s="82"/>
      <c r="N124" s="82"/>
    </row>
    <row r="125" spans="1:14" x14ac:dyDescent="0.25">
      <c r="A125" s="115">
        <v>125</v>
      </c>
      <c r="B125" s="115"/>
      <c r="C125" s="116"/>
      <c r="D125" s="115"/>
      <c r="E125" s="115"/>
      <c r="F125" s="117"/>
      <c r="G125" s="114"/>
      <c r="H125" s="115"/>
      <c r="I125" s="115"/>
      <c r="J125" s="127"/>
      <c r="K125" s="127"/>
      <c r="L125" s="115"/>
      <c r="M125" s="82"/>
      <c r="N125" s="82"/>
    </row>
    <row r="126" spans="1:14" x14ac:dyDescent="0.25">
      <c r="A126" s="115">
        <v>126</v>
      </c>
      <c r="B126" s="115"/>
      <c r="C126" s="116"/>
      <c r="D126" s="115"/>
      <c r="E126" s="115"/>
      <c r="F126" s="117"/>
      <c r="G126" s="114"/>
      <c r="H126" s="115"/>
      <c r="I126" s="115"/>
      <c r="J126" s="127"/>
      <c r="K126" s="127"/>
      <c r="L126" s="115"/>
      <c r="M126" s="82"/>
      <c r="N126" s="82"/>
    </row>
    <row r="127" spans="1:14" x14ac:dyDescent="0.25">
      <c r="A127" s="115">
        <v>127</v>
      </c>
      <c r="B127" s="115"/>
      <c r="C127" s="116"/>
      <c r="D127" s="115"/>
      <c r="E127" s="115"/>
      <c r="F127" s="117"/>
      <c r="G127" s="114"/>
      <c r="H127" s="115"/>
      <c r="I127" s="115"/>
      <c r="J127" s="127"/>
      <c r="K127" s="127"/>
      <c r="L127" s="115"/>
      <c r="M127" s="82"/>
      <c r="N127" s="82"/>
    </row>
    <row r="128" spans="1:14" x14ac:dyDescent="0.25">
      <c r="A128" s="115">
        <v>128</v>
      </c>
      <c r="B128" s="115"/>
      <c r="C128" s="116"/>
      <c r="D128" s="115"/>
      <c r="E128" s="115"/>
      <c r="F128" s="117"/>
      <c r="G128" s="114"/>
      <c r="H128" s="115"/>
      <c r="I128" s="115"/>
      <c r="J128" s="127"/>
      <c r="K128" s="127"/>
      <c r="L128" s="115"/>
      <c r="M128" s="82"/>
      <c r="N128" s="82"/>
    </row>
    <row r="129" spans="1:14" x14ac:dyDescent="0.25">
      <c r="A129" s="115">
        <v>129</v>
      </c>
      <c r="B129" s="115"/>
      <c r="C129" s="116"/>
      <c r="D129" s="115"/>
      <c r="E129" s="115"/>
      <c r="F129" s="117"/>
      <c r="G129" s="114"/>
      <c r="H129" s="115"/>
      <c r="I129" s="115"/>
      <c r="J129" s="127"/>
      <c r="K129" s="127"/>
      <c r="L129" s="115"/>
      <c r="M129" s="82"/>
      <c r="N129" s="82"/>
    </row>
    <row r="130" spans="1:14" x14ac:dyDescent="0.25">
      <c r="A130" s="115">
        <v>130</v>
      </c>
      <c r="B130" s="115"/>
      <c r="C130" s="116"/>
      <c r="D130" s="115"/>
      <c r="E130" s="115"/>
      <c r="F130" s="117"/>
      <c r="G130" s="114"/>
      <c r="H130" s="115"/>
      <c r="I130" s="115"/>
      <c r="J130" s="127"/>
      <c r="K130" s="127"/>
      <c r="L130" s="115"/>
      <c r="M130" s="82"/>
      <c r="N130" s="82"/>
    </row>
    <row r="131" spans="1:14" x14ac:dyDescent="0.25">
      <c r="A131" s="115">
        <v>131</v>
      </c>
      <c r="B131" s="115"/>
      <c r="C131" s="116"/>
      <c r="D131" s="115"/>
      <c r="E131" s="115"/>
      <c r="F131" s="117"/>
      <c r="G131" s="114"/>
      <c r="H131" s="115"/>
      <c r="I131" s="115"/>
      <c r="J131" s="127"/>
      <c r="K131" s="127"/>
      <c r="L131" s="115"/>
      <c r="M131" s="82"/>
      <c r="N131" s="82"/>
    </row>
    <row r="132" spans="1:14" x14ac:dyDescent="0.25">
      <c r="A132" s="115">
        <v>132</v>
      </c>
      <c r="B132" s="115"/>
      <c r="C132" s="116"/>
      <c r="D132" s="115"/>
      <c r="E132" s="115"/>
      <c r="F132" s="117"/>
      <c r="G132" s="114"/>
      <c r="H132" s="115"/>
      <c r="I132" s="115"/>
      <c r="J132" s="127"/>
      <c r="K132" s="127"/>
      <c r="L132" s="115"/>
      <c r="M132" s="82"/>
      <c r="N132" s="82"/>
    </row>
    <row r="133" spans="1:14" x14ac:dyDescent="0.25">
      <c r="A133" s="115">
        <v>133</v>
      </c>
      <c r="B133" s="115"/>
      <c r="C133" s="116"/>
      <c r="D133" s="115"/>
      <c r="E133" s="115"/>
      <c r="F133" s="117"/>
      <c r="G133" s="114"/>
      <c r="H133" s="115"/>
      <c r="I133" s="115"/>
      <c r="J133" s="127"/>
      <c r="K133" s="127"/>
      <c r="L133" s="115"/>
      <c r="M133" s="82"/>
      <c r="N133" s="82"/>
    </row>
    <row r="134" spans="1:14" x14ac:dyDescent="0.25">
      <c r="A134" s="115">
        <v>134</v>
      </c>
      <c r="B134" s="115"/>
      <c r="C134" s="116"/>
      <c r="D134" s="115"/>
      <c r="E134" s="115"/>
      <c r="F134" s="117"/>
      <c r="G134" s="114"/>
      <c r="H134" s="115"/>
      <c r="I134" s="115"/>
      <c r="J134" s="127"/>
      <c r="K134" s="127"/>
      <c r="L134" s="115"/>
      <c r="M134" s="82"/>
      <c r="N134" s="82"/>
    </row>
    <row r="135" spans="1:14" x14ac:dyDescent="0.25">
      <c r="A135" s="115">
        <v>135</v>
      </c>
      <c r="B135" s="115"/>
      <c r="C135" s="116"/>
      <c r="D135" s="115"/>
      <c r="E135" s="115"/>
      <c r="F135" s="117"/>
      <c r="G135" s="114"/>
      <c r="H135" s="115"/>
      <c r="I135" s="115"/>
      <c r="J135" s="127"/>
      <c r="K135" s="127"/>
      <c r="L135" s="115"/>
      <c r="M135" s="82"/>
      <c r="N13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DB4B-7618-445E-BC3E-5BA505BC28A6}">
  <dimension ref="A1:K375"/>
  <sheetViews>
    <sheetView zoomScale="70" zoomScaleNormal="70" workbookViewId="0">
      <pane ySplit="1" topLeftCell="A77" activePane="bottomLeft" state="frozen"/>
      <selection pane="bottomLeft" activeCell="J1" sqref="J1:J1048576"/>
    </sheetView>
  </sheetViews>
  <sheetFormatPr defaultColWidth="9.28515625" defaultRowHeight="15" x14ac:dyDescent="0.25"/>
  <cols>
    <col min="1" max="1" width="7" style="42" customWidth="1"/>
    <col min="2" max="2" width="37.7109375" style="42" customWidth="1"/>
    <col min="3" max="3" width="21" style="95" customWidth="1"/>
    <col min="4" max="4" width="10.42578125" style="42" customWidth="1"/>
    <col min="5" max="5" width="43.5703125" style="42" customWidth="1"/>
    <col min="6" max="6" width="13.7109375" style="106" customWidth="1"/>
    <col min="7" max="7" width="28.5703125" style="98" customWidth="1"/>
    <col min="8" max="8" width="18.42578125" style="42" customWidth="1"/>
    <col min="9" max="9" width="21.28515625" style="42" bestFit="1" customWidth="1"/>
    <col min="10" max="11" width="17.28515625" style="98" customWidth="1"/>
    <col min="12" max="12" width="12.140625" style="42" bestFit="1" customWidth="1"/>
    <col min="13" max="16384" width="9.28515625" style="42"/>
  </cols>
  <sheetData>
    <row r="1" spans="1:11" ht="30" x14ac:dyDescent="0.25">
      <c r="A1" s="91" t="s">
        <v>0</v>
      </c>
      <c r="B1" s="91" t="s">
        <v>6</v>
      </c>
      <c r="C1" s="92" t="s">
        <v>2</v>
      </c>
      <c r="D1" s="91" t="s">
        <v>5</v>
      </c>
      <c r="E1" s="91" t="s">
        <v>1828</v>
      </c>
      <c r="F1" s="100" t="s">
        <v>7</v>
      </c>
      <c r="G1" s="96" t="s">
        <v>8</v>
      </c>
      <c r="H1" s="93" t="s">
        <v>10</v>
      </c>
      <c r="I1" s="91" t="s">
        <v>12</v>
      </c>
      <c r="J1" s="96">
        <f>SUM(J2:J100)</f>
        <v>58532622.121658057</v>
      </c>
      <c r="K1" s="99">
        <f>SUM(K2:K248)</f>
        <v>7594678.2244180655</v>
      </c>
    </row>
    <row r="2" spans="1:11" x14ac:dyDescent="0.25">
      <c r="A2" s="86">
        <v>1</v>
      </c>
      <c r="B2" s="6" t="s">
        <v>1812</v>
      </c>
      <c r="C2" s="15" t="s">
        <v>1813</v>
      </c>
      <c r="D2" s="15" t="s">
        <v>18</v>
      </c>
      <c r="E2" s="6" t="s">
        <v>1814</v>
      </c>
      <c r="F2" s="103" t="s">
        <v>1815</v>
      </c>
      <c r="G2" s="97">
        <v>1762404</v>
      </c>
      <c r="H2" s="85">
        <v>45306</v>
      </c>
      <c r="I2" s="129" t="s">
        <v>1989</v>
      </c>
      <c r="J2" s="153">
        <v>980000</v>
      </c>
      <c r="K2" s="153">
        <v>176045</v>
      </c>
    </row>
    <row r="3" spans="1:11" ht="75" x14ac:dyDescent="0.25">
      <c r="A3" s="86">
        <v>2</v>
      </c>
      <c r="B3" s="6" t="s">
        <v>1380</v>
      </c>
      <c r="C3" s="15" t="s">
        <v>1816</v>
      </c>
      <c r="D3" s="15" t="s">
        <v>1373</v>
      </c>
      <c r="E3" s="6" t="s">
        <v>1817</v>
      </c>
      <c r="F3" s="103" t="s">
        <v>723</v>
      </c>
      <c r="G3" s="97">
        <v>2940500</v>
      </c>
      <c r="H3" s="6" t="s">
        <v>1818</v>
      </c>
      <c r="I3" s="129" t="s">
        <v>1885</v>
      </c>
      <c r="J3" s="153">
        <v>2460000</v>
      </c>
      <c r="K3" s="153">
        <v>328820.20000000019</v>
      </c>
    </row>
    <row r="4" spans="1:11" ht="30" x14ac:dyDescent="0.25">
      <c r="A4" s="86">
        <v>3</v>
      </c>
      <c r="B4" s="86" t="s">
        <v>1829</v>
      </c>
      <c r="C4" s="94" t="s">
        <v>1830</v>
      </c>
      <c r="D4" s="86" t="s">
        <v>18</v>
      </c>
      <c r="E4" s="86" t="s">
        <v>1827</v>
      </c>
      <c r="F4" s="105">
        <v>3808024865</v>
      </c>
      <c r="G4" s="90">
        <v>113790.15</v>
      </c>
      <c r="H4" s="86" t="s">
        <v>1831</v>
      </c>
      <c r="I4" s="154" t="s">
        <v>1893</v>
      </c>
      <c r="J4" s="108">
        <v>71687.11</v>
      </c>
      <c r="K4" s="108">
        <v>13739.21</v>
      </c>
    </row>
    <row r="5" spans="1:11" ht="30" x14ac:dyDescent="0.25">
      <c r="A5" s="86">
        <v>4</v>
      </c>
      <c r="B5" s="86" t="s">
        <v>1858</v>
      </c>
      <c r="C5" s="94" t="s">
        <v>1859</v>
      </c>
      <c r="D5" s="86" t="s">
        <v>1860</v>
      </c>
      <c r="E5" s="86" t="s">
        <v>290</v>
      </c>
      <c r="F5" s="105">
        <v>7722488005</v>
      </c>
      <c r="G5" s="90">
        <v>1102867.1399999999</v>
      </c>
      <c r="H5" s="86" t="s">
        <v>1861</v>
      </c>
      <c r="I5" s="154" t="s">
        <v>2044</v>
      </c>
      <c r="J5" s="108">
        <v>890000</v>
      </c>
      <c r="K5" s="108">
        <v>99718</v>
      </c>
    </row>
    <row r="6" spans="1:11" ht="45" x14ac:dyDescent="0.25">
      <c r="A6" s="86">
        <v>5</v>
      </c>
      <c r="B6" s="86" t="s">
        <v>1863</v>
      </c>
      <c r="C6" s="94" t="s">
        <v>1864</v>
      </c>
      <c r="D6" s="86"/>
      <c r="E6" s="86" t="s">
        <v>1862</v>
      </c>
      <c r="F6" s="105">
        <v>7804023441</v>
      </c>
      <c r="G6" s="90">
        <v>251797.5</v>
      </c>
      <c r="H6" s="101" t="s">
        <v>1865</v>
      </c>
      <c r="I6" s="154" t="s">
        <v>1916</v>
      </c>
      <c r="J6" s="108">
        <v>170000</v>
      </c>
      <c r="K6" s="108">
        <v>16377</v>
      </c>
    </row>
    <row r="7" spans="1:11" ht="30" x14ac:dyDescent="0.25">
      <c r="A7" s="86">
        <v>6</v>
      </c>
      <c r="B7" s="86" t="s">
        <v>1866</v>
      </c>
      <c r="C7" s="94" t="s">
        <v>1867</v>
      </c>
      <c r="D7" s="86" t="s">
        <v>18</v>
      </c>
      <c r="E7" s="86" t="s">
        <v>1868</v>
      </c>
      <c r="F7" s="105">
        <v>2221055435</v>
      </c>
      <c r="G7" s="104">
        <v>364592.93</v>
      </c>
      <c r="H7" s="86" t="s">
        <v>1869</v>
      </c>
      <c r="I7" s="154" t="s">
        <v>1966</v>
      </c>
      <c r="J7" s="155">
        <v>287116.90000000002</v>
      </c>
      <c r="K7" s="108">
        <v>63873.389999999956</v>
      </c>
    </row>
    <row r="8" spans="1:11" ht="30" x14ac:dyDescent="0.25">
      <c r="A8" s="86">
        <v>7</v>
      </c>
      <c r="B8" s="86" t="s">
        <v>1870</v>
      </c>
      <c r="C8" s="94" t="s">
        <v>1871</v>
      </c>
      <c r="D8" s="86" t="s">
        <v>22</v>
      </c>
      <c r="E8" s="86" t="s">
        <v>1872</v>
      </c>
      <c r="F8" s="105">
        <v>7728288161</v>
      </c>
      <c r="G8" s="90">
        <v>146066.54999999999</v>
      </c>
      <c r="H8" s="86" t="s">
        <v>1873</v>
      </c>
      <c r="I8" s="154" t="s">
        <v>2095</v>
      </c>
      <c r="J8" s="108">
        <v>55505.11</v>
      </c>
      <c r="K8" s="108">
        <v>-58197.69</v>
      </c>
    </row>
    <row r="9" spans="1:11" x14ac:dyDescent="0.25">
      <c r="A9" s="86">
        <v>8</v>
      </c>
      <c r="B9" s="86" t="s">
        <v>1874</v>
      </c>
      <c r="C9" s="94" t="s">
        <v>1875</v>
      </c>
      <c r="D9" s="86" t="s">
        <v>18</v>
      </c>
      <c r="E9" s="86" t="s">
        <v>1876</v>
      </c>
      <c r="F9" s="105">
        <v>5024181725</v>
      </c>
      <c r="G9" s="90">
        <v>536516.65</v>
      </c>
      <c r="H9" s="101">
        <v>45344</v>
      </c>
      <c r="I9" s="154" t="s">
        <v>2045</v>
      </c>
      <c r="J9" s="108">
        <v>493595.21</v>
      </c>
      <c r="K9" s="108">
        <v>96189.82</v>
      </c>
    </row>
    <row r="10" spans="1:11" ht="45" x14ac:dyDescent="0.25">
      <c r="A10" s="86">
        <v>9</v>
      </c>
      <c r="B10" s="86" t="s">
        <v>1877</v>
      </c>
      <c r="C10" s="94" t="s">
        <v>1878</v>
      </c>
      <c r="D10" s="86" t="s">
        <v>18</v>
      </c>
      <c r="E10" s="86" t="s">
        <v>1879</v>
      </c>
      <c r="F10" s="105">
        <v>7807017647</v>
      </c>
      <c r="G10" s="90">
        <v>4946419.8</v>
      </c>
      <c r="H10" s="86" t="s">
        <v>1880</v>
      </c>
      <c r="I10" s="154" t="s">
        <v>2046</v>
      </c>
      <c r="J10" s="108">
        <v>3783900.5</v>
      </c>
      <c r="K10" s="108">
        <v>236705.5</v>
      </c>
    </row>
    <row r="11" spans="1:11" ht="45" x14ac:dyDescent="0.25">
      <c r="A11" s="86">
        <v>10</v>
      </c>
      <c r="B11" s="86" t="s">
        <v>1881</v>
      </c>
      <c r="C11" s="94" t="s">
        <v>1882</v>
      </c>
      <c r="D11" s="86" t="s">
        <v>18</v>
      </c>
      <c r="E11" s="86" t="s">
        <v>1883</v>
      </c>
      <c r="F11" s="105">
        <v>2225102333</v>
      </c>
      <c r="G11" s="90">
        <v>267490</v>
      </c>
      <c r="H11" s="86" t="s">
        <v>1884</v>
      </c>
      <c r="I11" s="154" t="s">
        <v>1965</v>
      </c>
      <c r="J11" s="108">
        <v>219317.07</v>
      </c>
      <c r="K11" s="108">
        <v>14950.070000000007</v>
      </c>
    </row>
    <row r="12" spans="1:11" ht="45" x14ac:dyDescent="0.25">
      <c r="A12" s="86">
        <v>11</v>
      </c>
      <c r="B12" s="86" t="s">
        <v>1886</v>
      </c>
      <c r="C12" s="94" t="s">
        <v>1888</v>
      </c>
      <c r="D12" s="86" t="s">
        <v>1860</v>
      </c>
      <c r="E12" s="86" t="s">
        <v>1887</v>
      </c>
      <c r="F12" s="105">
        <v>8603112816</v>
      </c>
      <c r="G12" s="90">
        <v>229833.1</v>
      </c>
      <c r="H12" s="86" t="s">
        <v>1889</v>
      </c>
      <c r="I12" s="154" t="s">
        <v>1967</v>
      </c>
      <c r="J12" s="108">
        <v>149391.20000000001</v>
      </c>
      <c r="K12" s="108">
        <v>18422.200000000012</v>
      </c>
    </row>
    <row r="13" spans="1:11" x14ac:dyDescent="0.25">
      <c r="A13" s="86">
        <v>12</v>
      </c>
      <c r="B13" s="86" t="s">
        <v>1890</v>
      </c>
      <c r="C13" s="94" t="s">
        <v>1891</v>
      </c>
      <c r="D13" s="86" t="s">
        <v>16</v>
      </c>
      <c r="E13" s="86" t="s">
        <v>1892</v>
      </c>
      <c r="F13" s="105">
        <v>4205035690</v>
      </c>
      <c r="G13" s="90">
        <v>990166.5</v>
      </c>
      <c r="H13" s="86" t="s">
        <v>2473</v>
      </c>
      <c r="I13" s="154" t="s">
        <v>2047</v>
      </c>
      <c r="J13" s="108">
        <v>865000</v>
      </c>
      <c r="K13" s="108">
        <v>80648</v>
      </c>
    </row>
    <row r="14" spans="1:11" ht="30" x14ac:dyDescent="0.25">
      <c r="A14" s="86">
        <v>13</v>
      </c>
      <c r="B14" s="86" t="s">
        <v>1894</v>
      </c>
      <c r="C14" s="94" t="s">
        <v>1895</v>
      </c>
      <c r="D14" s="86" t="s">
        <v>22</v>
      </c>
      <c r="E14" s="86" t="s">
        <v>1896</v>
      </c>
      <c r="F14" s="105">
        <v>6453173475</v>
      </c>
      <c r="G14" s="90">
        <v>418593.35</v>
      </c>
      <c r="H14" s="104" t="s">
        <v>2472</v>
      </c>
      <c r="I14" s="154" t="s">
        <v>2149</v>
      </c>
      <c r="J14" s="108">
        <v>129763.69</v>
      </c>
      <c r="K14" s="108">
        <v>-20361.309999999983</v>
      </c>
    </row>
    <row r="15" spans="1:11" ht="45" x14ac:dyDescent="0.25">
      <c r="A15" s="86">
        <v>14</v>
      </c>
      <c r="B15" s="86" t="s">
        <v>1898</v>
      </c>
      <c r="C15" s="94" t="s">
        <v>1897</v>
      </c>
      <c r="D15" s="86" t="s">
        <v>18</v>
      </c>
      <c r="E15" s="86" t="s">
        <v>1899</v>
      </c>
      <c r="F15" s="105" t="s">
        <v>1928</v>
      </c>
      <c r="G15" s="108">
        <v>839576.64</v>
      </c>
      <c r="H15" s="86" t="s">
        <v>1900</v>
      </c>
      <c r="I15" s="154" t="s">
        <v>2040</v>
      </c>
      <c r="J15" s="108">
        <v>790000</v>
      </c>
      <c r="K15" s="108">
        <v>46207</v>
      </c>
    </row>
    <row r="16" spans="1:11" x14ac:dyDescent="0.25">
      <c r="A16" s="86">
        <v>15</v>
      </c>
      <c r="B16" s="86" t="s">
        <v>1901</v>
      </c>
      <c r="C16" s="94" t="s">
        <v>1902</v>
      </c>
      <c r="D16" s="86" t="s">
        <v>18</v>
      </c>
      <c r="E16" s="86" t="s">
        <v>1903</v>
      </c>
      <c r="F16" s="105">
        <v>3664046720</v>
      </c>
      <c r="G16" s="90">
        <v>670695.32999999996</v>
      </c>
      <c r="H16" s="86" t="s">
        <v>1904</v>
      </c>
      <c r="I16" s="154" t="s">
        <v>2043</v>
      </c>
      <c r="J16" s="108">
        <v>595000</v>
      </c>
      <c r="K16" s="108">
        <v>38539</v>
      </c>
    </row>
    <row r="17" spans="1:11" ht="45" x14ac:dyDescent="0.25">
      <c r="A17" s="86">
        <v>16</v>
      </c>
      <c r="B17" s="86" t="s">
        <v>1905</v>
      </c>
      <c r="C17" s="94" t="s">
        <v>1906</v>
      </c>
      <c r="D17" s="86" t="s">
        <v>22</v>
      </c>
      <c r="E17" s="86" t="s">
        <v>1907</v>
      </c>
      <c r="F17" s="105">
        <v>6141013187</v>
      </c>
      <c r="G17" s="90">
        <v>395486.82</v>
      </c>
      <c r="H17" s="86" t="s">
        <v>1908</v>
      </c>
      <c r="I17" s="154" t="s">
        <v>2042</v>
      </c>
      <c r="J17" s="108">
        <v>310000</v>
      </c>
      <c r="K17" s="108">
        <v>30497.159999999858</v>
      </c>
    </row>
    <row r="18" spans="1:11" x14ac:dyDescent="0.25">
      <c r="A18" s="86">
        <v>17</v>
      </c>
      <c r="B18" s="86" t="s">
        <v>1909</v>
      </c>
      <c r="C18" s="94" t="s">
        <v>1910</v>
      </c>
      <c r="D18" s="86" t="s">
        <v>18</v>
      </c>
      <c r="E18" s="86" t="s">
        <v>906</v>
      </c>
      <c r="F18" s="105" t="s">
        <v>2374</v>
      </c>
      <c r="G18" s="90">
        <v>1064095.79</v>
      </c>
      <c r="H18" s="86" t="s">
        <v>1911</v>
      </c>
      <c r="I18" s="154" t="s">
        <v>2150</v>
      </c>
      <c r="J18" s="108">
        <v>790000</v>
      </c>
      <c r="K18" s="108">
        <v>56405.319999999949</v>
      </c>
    </row>
    <row r="19" spans="1:11" ht="30" x14ac:dyDescent="0.25">
      <c r="A19" s="86">
        <v>18</v>
      </c>
      <c r="B19" s="86" t="s">
        <v>1912</v>
      </c>
      <c r="C19" s="94" t="s">
        <v>1913</v>
      </c>
      <c r="D19" s="86" t="s">
        <v>22</v>
      </c>
      <c r="E19" s="86" t="s">
        <v>1914</v>
      </c>
      <c r="F19" s="105">
        <v>1435033691</v>
      </c>
      <c r="G19" s="90">
        <v>336396</v>
      </c>
      <c r="H19" s="86" t="s">
        <v>1915</v>
      </c>
      <c r="I19" s="154" t="s">
        <v>2073</v>
      </c>
      <c r="J19" s="108">
        <v>316212.24</v>
      </c>
      <c r="K19" s="108">
        <v>1276.2399999999907</v>
      </c>
    </row>
    <row r="20" spans="1:11" ht="60" x14ac:dyDescent="0.25">
      <c r="A20" s="86">
        <v>19</v>
      </c>
      <c r="B20" s="86" t="s">
        <v>1918</v>
      </c>
      <c r="C20" s="94" t="s">
        <v>1919</v>
      </c>
      <c r="D20" s="86" t="s">
        <v>22</v>
      </c>
      <c r="E20" s="86" t="s">
        <v>1917</v>
      </c>
      <c r="F20" s="105" t="s">
        <v>179</v>
      </c>
      <c r="G20" s="90">
        <v>2998057.48</v>
      </c>
      <c r="H20" s="86" t="s">
        <v>1920</v>
      </c>
      <c r="I20" s="154" t="s">
        <v>2160</v>
      </c>
      <c r="J20" s="108">
        <v>2468464.84</v>
      </c>
      <c r="K20" s="108">
        <v>201196.28000000026</v>
      </c>
    </row>
    <row r="21" spans="1:11" ht="60" x14ac:dyDescent="0.25">
      <c r="A21" s="86">
        <v>20</v>
      </c>
      <c r="B21" s="86" t="s">
        <v>1921</v>
      </c>
      <c r="C21" s="94" t="s">
        <v>1922</v>
      </c>
      <c r="D21" s="86" t="s">
        <v>1373</v>
      </c>
      <c r="E21" s="86" t="s">
        <v>290</v>
      </c>
      <c r="F21" s="105">
        <v>5902502248</v>
      </c>
      <c r="G21" s="90">
        <v>256000</v>
      </c>
      <c r="H21" s="86" t="s">
        <v>1923</v>
      </c>
      <c r="I21" s="154" t="s">
        <v>2040</v>
      </c>
      <c r="J21" s="108">
        <v>215040</v>
      </c>
      <c r="K21" s="108">
        <v>16572</v>
      </c>
    </row>
    <row r="22" spans="1:11" ht="30" x14ac:dyDescent="0.25">
      <c r="A22" s="86">
        <v>21</v>
      </c>
      <c r="B22" s="86" t="s">
        <v>1924</v>
      </c>
      <c r="C22" s="94" t="s">
        <v>1926</v>
      </c>
      <c r="D22" s="86" t="s">
        <v>18</v>
      </c>
      <c r="E22" s="86" t="s">
        <v>1925</v>
      </c>
      <c r="F22" s="105">
        <v>7728021048</v>
      </c>
      <c r="G22" s="90">
        <v>349685</v>
      </c>
      <c r="H22" s="86" t="s">
        <v>1927</v>
      </c>
      <c r="I22" s="154" t="s">
        <v>2072</v>
      </c>
      <c r="J22" s="108">
        <v>319960.57</v>
      </c>
      <c r="K22" s="108">
        <v>38658.570000000007</v>
      </c>
    </row>
    <row r="23" spans="1:11" x14ac:dyDescent="0.25">
      <c r="A23" s="86">
        <v>22</v>
      </c>
      <c r="B23" s="82" t="s">
        <v>1930</v>
      </c>
      <c r="C23" s="83" t="s">
        <v>1929</v>
      </c>
      <c r="D23" s="82" t="s">
        <v>1860</v>
      </c>
      <c r="E23" s="82" t="s">
        <v>64</v>
      </c>
      <c r="F23" s="105">
        <v>4823052731</v>
      </c>
      <c r="G23" s="84">
        <v>1451682</v>
      </c>
      <c r="H23" s="82" t="s">
        <v>1931</v>
      </c>
      <c r="I23" s="154" t="s">
        <v>2187</v>
      </c>
      <c r="J23" s="87">
        <v>1255704.93</v>
      </c>
      <c r="K23" s="87">
        <v>101086.82999999984</v>
      </c>
    </row>
    <row r="24" spans="1:11" ht="30" x14ac:dyDescent="0.25">
      <c r="A24" s="86">
        <v>23</v>
      </c>
      <c r="B24" s="86" t="s">
        <v>1939</v>
      </c>
      <c r="C24" s="94" t="s">
        <v>1936</v>
      </c>
      <c r="D24" s="86" t="s">
        <v>18</v>
      </c>
      <c r="E24" s="86" t="s">
        <v>1937</v>
      </c>
      <c r="F24" s="105" t="s">
        <v>2375</v>
      </c>
      <c r="G24" s="90">
        <v>552020.62</v>
      </c>
      <c r="H24" s="86" t="s">
        <v>1938</v>
      </c>
      <c r="I24" s="154" t="s">
        <v>2048</v>
      </c>
      <c r="J24" s="108">
        <v>496768.97</v>
      </c>
      <c r="K24" s="108">
        <v>48705.969999999972</v>
      </c>
    </row>
    <row r="25" spans="1:11" x14ac:dyDescent="0.25">
      <c r="A25" s="86">
        <v>24</v>
      </c>
      <c r="B25" s="86" t="s">
        <v>1932</v>
      </c>
      <c r="C25" s="94" t="s">
        <v>1933</v>
      </c>
      <c r="D25" s="86" t="s">
        <v>18</v>
      </c>
      <c r="E25" s="86" t="s">
        <v>1934</v>
      </c>
      <c r="F25" s="105">
        <v>6622000399</v>
      </c>
      <c r="G25" s="90">
        <v>1523314.91</v>
      </c>
      <c r="H25" s="86" t="s">
        <v>1935</v>
      </c>
      <c r="I25" s="154" t="s">
        <v>2161</v>
      </c>
      <c r="J25" s="108">
        <v>840049.70940000005</v>
      </c>
      <c r="K25" s="108">
        <v>76902.390000000014</v>
      </c>
    </row>
    <row r="26" spans="1:11" ht="30" x14ac:dyDescent="0.25">
      <c r="A26" s="86">
        <v>25</v>
      </c>
      <c r="B26" s="86" t="s">
        <v>1940</v>
      </c>
      <c r="C26" s="94" t="s">
        <v>1942</v>
      </c>
      <c r="D26" s="86" t="s">
        <v>22</v>
      </c>
      <c r="E26" s="86" t="s">
        <v>1941</v>
      </c>
      <c r="F26" s="105">
        <v>7712047957</v>
      </c>
      <c r="G26" s="90">
        <v>1290884.3</v>
      </c>
      <c r="H26" s="86" t="s">
        <v>1943</v>
      </c>
      <c r="I26" s="154" t="s">
        <v>2094</v>
      </c>
      <c r="J26" s="108">
        <v>600259.71</v>
      </c>
      <c r="K26" s="108">
        <v>33631.709999999963</v>
      </c>
    </row>
    <row r="27" spans="1:11" ht="45" x14ac:dyDescent="0.25">
      <c r="A27" s="86">
        <v>26</v>
      </c>
      <c r="B27" s="86" t="s">
        <v>1944</v>
      </c>
      <c r="C27" s="94" t="s">
        <v>1945</v>
      </c>
      <c r="D27" s="86" t="s">
        <v>22</v>
      </c>
      <c r="E27" s="86" t="s">
        <v>1946</v>
      </c>
      <c r="F27" s="105">
        <v>3327818840</v>
      </c>
      <c r="G27" s="90">
        <v>411442.5</v>
      </c>
      <c r="H27" s="86" t="s">
        <v>1943</v>
      </c>
      <c r="I27" s="154" t="s">
        <v>2041</v>
      </c>
      <c r="J27" s="108">
        <v>335325.44</v>
      </c>
      <c r="K27" s="108">
        <v>36523.440000000002</v>
      </c>
    </row>
    <row r="28" spans="1:11" ht="45" x14ac:dyDescent="0.25">
      <c r="A28" s="86">
        <v>27</v>
      </c>
      <c r="B28" s="86" t="s">
        <v>1948</v>
      </c>
      <c r="C28" s="94" t="s">
        <v>1949</v>
      </c>
      <c r="D28" s="86" t="s">
        <v>18</v>
      </c>
      <c r="E28" s="86" t="s">
        <v>1566</v>
      </c>
      <c r="F28" s="105" t="s">
        <v>1950</v>
      </c>
      <c r="G28" s="90">
        <v>618800</v>
      </c>
      <c r="H28" s="86" t="s">
        <v>1951</v>
      </c>
      <c r="I28" s="154" t="s">
        <v>2152</v>
      </c>
      <c r="J28" s="108">
        <v>442105</v>
      </c>
      <c r="K28" s="108">
        <v>56180</v>
      </c>
    </row>
    <row r="29" spans="1:11" x14ac:dyDescent="0.25">
      <c r="A29" s="86">
        <v>28</v>
      </c>
      <c r="B29" s="86" t="s">
        <v>1952</v>
      </c>
      <c r="C29" s="94" t="s">
        <v>1953</v>
      </c>
      <c r="D29" s="86" t="s">
        <v>22</v>
      </c>
      <c r="E29" s="86" t="s">
        <v>525</v>
      </c>
      <c r="F29" s="105" t="s">
        <v>1954</v>
      </c>
      <c r="G29" s="90">
        <v>312620.12</v>
      </c>
      <c r="H29" s="86" t="s">
        <v>1955</v>
      </c>
      <c r="I29" s="154" t="s">
        <v>2151</v>
      </c>
      <c r="J29" s="108">
        <v>218234</v>
      </c>
      <c r="K29" s="108">
        <v>45603.419999999984</v>
      </c>
    </row>
    <row r="30" spans="1:11" ht="45" x14ac:dyDescent="0.25">
      <c r="A30" s="86">
        <v>29</v>
      </c>
      <c r="B30" s="86" t="s">
        <v>1956</v>
      </c>
      <c r="C30" s="94" t="s">
        <v>1964</v>
      </c>
      <c r="D30" s="86" t="s">
        <v>1373</v>
      </c>
      <c r="E30" s="86" t="s">
        <v>1957</v>
      </c>
      <c r="F30" s="105" t="s">
        <v>1958</v>
      </c>
      <c r="G30" s="90">
        <v>620044</v>
      </c>
      <c r="H30" s="86" t="s">
        <v>1959</v>
      </c>
      <c r="I30" s="154" t="s">
        <v>2073</v>
      </c>
      <c r="J30" s="108">
        <v>435300</v>
      </c>
      <c r="K30" s="108">
        <v>45077</v>
      </c>
    </row>
    <row r="31" spans="1:11" ht="45" x14ac:dyDescent="0.25">
      <c r="A31" s="86">
        <v>30</v>
      </c>
      <c r="B31" s="82" t="s">
        <v>1960</v>
      </c>
      <c r="C31" s="83" t="s">
        <v>1961</v>
      </c>
      <c r="D31" s="82" t="s">
        <v>22</v>
      </c>
      <c r="E31" s="82" t="s">
        <v>1962</v>
      </c>
      <c r="F31" s="112">
        <v>5610084498</v>
      </c>
      <c r="G31" s="84">
        <v>913999.4</v>
      </c>
      <c r="H31" s="82" t="s">
        <v>1963</v>
      </c>
      <c r="I31" s="154" t="s">
        <v>2162</v>
      </c>
      <c r="J31" s="87">
        <v>795179.4</v>
      </c>
      <c r="K31" s="87">
        <v>76322.709999999963</v>
      </c>
    </row>
    <row r="32" spans="1:11" ht="75" x14ac:dyDescent="0.25">
      <c r="A32" s="86">
        <v>31</v>
      </c>
      <c r="B32" s="86" t="s">
        <v>1968</v>
      </c>
      <c r="C32" s="94" t="s">
        <v>1970</v>
      </c>
      <c r="D32" s="82" t="s">
        <v>22</v>
      </c>
      <c r="E32" s="86" t="s">
        <v>1971</v>
      </c>
      <c r="F32" s="105" t="s">
        <v>1969</v>
      </c>
      <c r="G32" s="90">
        <v>3814518.48</v>
      </c>
      <c r="H32" s="86" t="s">
        <v>1972</v>
      </c>
      <c r="I32" s="154" t="s">
        <v>2376</v>
      </c>
      <c r="J32" s="108">
        <v>2920000</v>
      </c>
      <c r="K32" s="108">
        <v>392236.52</v>
      </c>
    </row>
    <row r="33" spans="1:11" ht="60" x14ac:dyDescent="0.25">
      <c r="A33" s="86">
        <v>32</v>
      </c>
      <c r="B33" s="86" t="s">
        <v>1974</v>
      </c>
      <c r="C33" s="94" t="s">
        <v>1973</v>
      </c>
      <c r="D33" s="86" t="s">
        <v>18</v>
      </c>
      <c r="E33" s="86" t="s">
        <v>1975</v>
      </c>
      <c r="F33" s="105" t="s">
        <v>1976</v>
      </c>
      <c r="G33" s="90">
        <v>332000</v>
      </c>
      <c r="H33" s="86" t="s">
        <v>1977</v>
      </c>
      <c r="I33" s="154" t="s">
        <v>2093</v>
      </c>
      <c r="J33" s="108">
        <v>295020</v>
      </c>
      <c r="K33" s="108">
        <v>19405.869999999995</v>
      </c>
    </row>
    <row r="34" spans="1:11" ht="30" x14ac:dyDescent="0.25">
      <c r="A34" s="86">
        <v>33</v>
      </c>
      <c r="B34" s="82" t="s">
        <v>1978</v>
      </c>
      <c r="C34" s="113" t="s">
        <v>1979</v>
      </c>
      <c r="D34" s="82" t="s">
        <v>18</v>
      </c>
      <c r="E34" s="82" t="s">
        <v>1648</v>
      </c>
      <c r="F34" s="105" t="s">
        <v>1980</v>
      </c>
      <c r="G34" s="84">
        <v>256100</v>
      </c>
      <c r="H34" s="82" t="s">
        <v>1981</v>
      </c>
      <c r="I34" s="149" t="s">
        <v>2096</v>
      </c>
      <c r="J34" s="87">
        <v>235536</v>
      </c>
      <c r="K34" s="87">
        <v>50026</v>
      </c>
    </row>
    <row r="35" spans="1:11" ht="30" x14ac:dyDescent="0.25">
      <c r="A35" s="86">
        <v>34</v>
      </c>
      <c r="B35" s="86" t="s">
        <v>1982</v>
      </c>
      <c r="C35" s="94" t="s">
        <v>1984</v>
      </c>
      <c r="D35" s="86" t="s">
        <v>1373</v>
      </c>
      <c r="E35" s="86" t="s">
        <v>1985</v>
      </c>
      <c r="F35" s="105" t="s">
        <v>1983</v>
      </c>
      <c r="G35" s="90">
        <v>794530</v>
      </c>
      <c r="H35" s="86" t="s">
        <v>1986</v>
      </c>
      <c r="I35" s="149" t="s">
        <v>2188</v>
      </c>
      <c r="J35" s="108">
        <v>599870.15</v>
      </c>
      <c r="K35" s="108">
        <v>83162.87</v>
      </c>
    </row>
    <row r="36" spans="1:11" ht="30" x14ac:dyDescent="0.25">
      <c r="A36" s="86">
        <v>35</v>
      </c>
      <c r="B36" s="86" t="s">
        <v>1999</v>
      </c>
      <c r="C36" s="94" t="s">
        <v>2000</v>
      </c>
      <c r="D36" s="86" t="s">
        <v>22</v>
      </c>
      <c r="E36" s="86" t="s">
        <v>2001</v>
      </c>
      <c r="F36" s="105" t="s">
        <v>2002</v>
      </c>
      <c r="G36" s="90">
        <v>163800</v>
      </c>
      <c r="H36" s="86" t="s">
        <v>2003</v>
      </c>
      <c r="I36" s="149" t="s">
        <v>2153</v>
      </c>
      <c r="J36" s="108">
        <v>161226</v>
      </c>
      <c r="K36" s="108">
        <v>18150.399999999994</v>
      </c>
    </row>
    <row r="37" spans="1:11" ht="45" x14ac:dyDescent="0.25">
      <c r="A37" s="86">
        <v>36</v>
      </c>
      <c r="B37" s="86" t="s">
        <v>142</v>
      </c>
      <c r="C37" s="94" t="s">
        <v>1988</v>
      </c>
      <c r="D37" s="86" t="s">
        <v>1860</v>
      </c>
      <c r="E37" s="86" t="s">
        <v>140</v>
      </c>
      <c r="F37" s="105" t="s">
        <v>143</v>
      </c>
      <c r="G37" s="90">
        <v>270155.09999999998</v>
      </c>
      <c r="H37" s="86" t="s">
        <v>1987</v>
      </c>
      <c r="I37" s="149" t="s">
        <v>2186</v>
      </c>
      <c r="J37" s="108">
        <v>256647.3</v>
      </c>
      <c r="K37" s="108">
        <v>10291.299999999988</v>
      </c>
    </row>
    <row r="38" spans="1:11" ht="30" x14ac:dyDescent="0.25">
      <c r="A38" s="86">
        <v>38</v>
      </c>
      <c r="B38" s="86" t="s">
        <v>1990</v>
      </c>
      <c r="C38" s="94" t="s">
        <v>1991</v>
      </c>
      <c r="D38" s="86" t="s">
        <v>1860</v>
      </c>
      <c r="E38" s="86" t="s">
        <v>1992</v>
      </c>
      <c r="F38" s="105" t="s">
        <v>1993</v>
      </c>
      <c r="G38" s="90">
        <v>1085309.8</v>
      </c>
      <c r="H38" s="86" t="s">
        <v>1994</v>
      </c>
      <c r="I38" s="154" t="s">
        <v>2208</v>
      </c>
      <c r="J38" s="108">
        <v>998485</v>
      </c>
      <c r="K38" s="108">
        <v>108568</v>
      </c>
    </row>
    <row r="39" spans="1:11" ht="30" x14ac:dyDescent="0.25">
      <c r="A39" s="86">
        <v>39</v>
      </c>
      <c r="B39" s="86" t="s">
        <v>1995</v>
      </c>
      <c r="C39" s="94" t="s">
        <v>1996</v>
      </c>
      <c r="D39" s="86" t="s">
        <v>18</v>
      </c>
      <c r="E39" s="86" t="s">
        <v>1648</v>
      </c>
      <c r="F39" s="105" t="s">
        <v>1997</v>
      </c>
      <c r="G39" s="90">
        <v>469361.51</v>
      </c>
      <c r="H39" s="86" t="s">
        <v>1998</v>
      </c>
      <c r="I39" s="154" t="s">
        <v>2200</v>
      </c>
      <c r="J39" s="108">
        <v>297999.11</v>
      </c>
      <c r="K39" s="108">
        <v>13262.530000000028</v>
      </c>
    </row>
    <row r="40" spans="1:11" ht="30" x14ac:dyDescent="0.25">
      <c r="A40" s="86">
        <v>40</v>
      </c>
      <c r="B40" s="86" t="s">
        <v>2004</v>
      </c>
      <c r="C40" s="94" t="s">
        <v>2006</v>
      </c>
      <c r="D40" s="86" t="s">
        <v>18</v>
      </c>
      <c r="E40" s="86" t="s">
        <v>2007</v>
      </c>
      <c r="F40" s="105" t="s">
        <v>2005</v>
      </c>
      <c r="G40" s="90">
        <v>471800</v>
      </c>
      <c r="H40" s="86" t="s">
        <v>2008</v>
      </c>
      <c r="I40" s="154" t="s">
        <v>2201</v>
      </c>
      <c r="J40" s="108">
        <v>467082</v>
      </c>
      <c r="K40" s="108">
        <v>138321</v>
      </c>
    </row>
    <row r="41" spans="1:11" ht="30" x14ac:dyDescent="0.25">
      <c r="A41" s="86">
        <v>41</v>
      </c>
      <c r="B41" s="86" t="s">
        <v>2009</v>
      </c>
      <c r="C41" s="94" t="s">
        <v>2010</v>
      </c>
      <c r="D41" s="86" t="s">
        <v>18</v>
      </c>
      <c r="E41" s="86" t="s">
        <v>2011</v>
      </c>
      <c r="F41" s="105" t="s">
        <v>2012</v>
      </c>
      <c r="G41" s="90">
        <v>881953.02</v>
      </c>
      <c r="H41" s="86" t="s">
        <v>2013</v>
      </c>
      <c r="I41" s="154" t="s">
        <v>2205</v>
      </c>
      <c r="J41" s="108">
        <v>881953.02</v>
      </c>
      <c r="K41" s="108">
        <v>95161.020000000019</v>
      </c>
    </row>
    <row r="42" spans="1:11" ht="60" x14ac:dyDescent="0.25">
      <c r="A42" s="111">
        <v>42</v>
      </c>
      <c r="B42" s="86" t="s">
        <v>2014</v>
      </c>
      <c r="C42" s="94" t="s">
        <v>2015</v>
      </c>
      <c r="D42" s="86" t="s">
        <v>22</v>
      </c>
      <c r="E42" s="86" t="s">
        <v>2016</v>
      </c>
      <c r="F42" s="105" t="s">
        <v>2017</v>
      </c>
      <c r="G42" s="90">
        <v>130918</v>
      </c>
      <c r="H42" s="86" t="s">
        <v>2018</v>
      </c>
      <c r="I42" s="154" t="s">
        <v>2163</v>
      </c>
      <c r="J42" s="108">
        <v>125681.28</v>
      </c>
      <c r="K42" s="108">
        <v>21309.259999999995</v>
      </c>
    </row>
    <row r="43" spans="1:11" ht="30" x14ac:dyDescent="0.25">
      <c r="A43" s="86">
        <v>43</v>
      </c>
      <c r="B43" s="86" t="s">
        <v>2019</v>
      </c>
      <c r="C43" s="94" t="s">
        <v>2020</v>
      </c>
      <c r="D43" s="86" t="s">
        <v>18</v>
      </c>
      <c r="E43" s="86" t="s">
        <v>2021</v>
      </c>
      <c r="F43" s="105" t="s">
        <v>2022</v>
      </c>
      <c r="G43" s="90">
        <v>534656.64</v>
      </c>
      <c r="H43" s="86" t="s">
        <v>2023</v>
      </c>
      <c r="I43" s="154" t="s">
        <v>2202</v>
      </c>
      <c r="J43" s="108">
        <v>499903.87</v>
      </c>
      <c r="K43" s="108">
        <v>29705.869999999995</v>
      </c>
    </row>
    <row r="44" spans="1:11" ht="45" x14ac:dyDescent="0.25">
      <c r="A44" s="86">
        <v>44</v>
      </c>
      <c r="B44" s="86" t="s">
        <v>2024</v>
      </c>
      <c r="C44" s="94" t="s">
        <v>2026</v>
      </c>
      <c r="D44" s="86" t="s">
        <v>22</v>
      </c>
      <c r="E44" s="86" t="s">
        <v>252</v>
      </c>
      <c r="F44" s="105" t="s">
        <v>2025</v>
      </c>
      <c r="G44" s="90">
        <v>733200</v>
      </c>
      <c r="H44" s="86" t="s">
        <v>2027</v>
      </c>
      <c r="I44" s="154" t="s">
        <v>2224</v>
      </c>
      <c r="J44" s="108" t="s">
        <v>2028</v>
      </c>
      <c r="K44" s="108">
        <v>92098</v>
      </c>
    </row>
    <row r="45" spans="1:11" ht="45" x14ac:dyDescent="0.25">
      <c r="A45" s="86">
        <v>45</v>
      </c>
      <c r="B45" s="86" t="s">
        <v>2030</v>
      </c>
      <c r="C45" s="94" t="s">
        <v>2029</v>
      </c>
      <c r="D45" s="86" t="s">
        <v>18</v>
      </c>
      <c r="E45" s="86" t="s">
        <v>1648</v>
      </c>
      <c r="F45" s="105" t="s">
        <v>2031</v>
      </c>
      <c r="G45" s="90">
        <v>450580.4</v>
      </c>
      <c r="H45" s="86" t="s">
        <v>2032</v>
      </c>
      <c r="I45" s="154" t="s">
        <v>2209</v>
      </c>
      <c r="J45" s="108">
        <v>378487.1</v>
      </c>
      <c r="K45" s="108">
        <v>45687.48000000004</v>
      </c>
    </row>
    <row r="46" spans="1:11" ht="30" x14ac:dyDescent="0.25">
      <c r="A46" s="86">
        <v>46</v>
      </c>
      <c r="B46" s="86" t="s">
        <v>1387</v>
      </c>
      <c r="C46" s="94" t="s">
        <v>2033</v>
      </c>
      <c r="D46" s="86" t="s">
        <v>18</v>
      </c>
      <c r="E46" s="86" t="s">
        <v>2034</v>
      </c>
      <c r="F46" s="105" t="s">
        <v>1389</v>
      </c>
      <c r="G46" s="90">
        <v>578000</v>
      </c>
      <c r="H46" s="86" t="s">
        <v>2035</v>
      </c>
      <c r="I46" s="154" t="s">
        <v>2209</v>
      </c>
      <c r="J46" s="108">
        <v>473960</v>
      </c>
      <c r="K46" s="108">
        <v>60638</v>
      </c>
    </row>
    <row r="47" spans="1:11" ht="30" x14ac:dyDescent="0.25">
      <c r="A47" s="86">
        <v>47</v>
      </c>
      <c r="B47" s="86" t="s">
        <v>2036</v>
      </c>
      <c r="C47" s="94" t="s">
        <v>2037</v>
      </c>
      <c r="D47" s="86" t="s">
        <v>1860</v>
      </c>
      <c r="E47" s="86" t="s">
        <v>95</v>
      </c>
      <c r="F47" s="105" t="s">
        <v>2038</v>
      </c>
      <c r="G47" s="90">
        <v>471985.91999999998</v>
      </c>
      <c r="H47" s="86" t="s">
        <v>2039</v>
      </c>
      <c r="I47" s="154" t="s">
        <v>2204</v>
      </c>
      <c r="J47" s="108">
        <v>396468.1</v>
      </c>
      <c r="K47" s="108">
        <v>57404.159999999974</v>
      </c>
    </row>
    <row r="48" spans="1:11" ht="45" x14ac:dyDescent="0.25">
      <c r="A48" s="86">
        <v>48</v>
      </c>
      <c r="B48" s="86" t="s">
        <v>2049</v>
      </c>
      <c r="C48" s="94" t="s">
        <v>2050</v>
      </c>
      <c r="D48" s="86" t="s">
        <v>18</v>
      </c>
      <c r="E48" s="86" t="s">
        <v>2051</v>
      </c>
      <c r="F48" s="105" t="s">
        <v>2052</v>
      </c>
      <c r="G48" s="90">
        <v>463290.4</v>
      </c>
      <c r="H48" s="86" t="s">
        <v>2053</v>
      </c>
      <c r="I48" s="154" t="s">
        <v>2206</v>
      </c>
      <c r="J48" s="108">
        <v>310130.76</v>
      </c>
      <c r="K48" s="108">
        <v>111001.36000000002</v>
      </c>
    </row>
    <row r="49" spans="1:11" ht="75" x14ac:dyDescent="0.25">
      <c r="A49" s="86">
        <v>49</v>
      </c>
      <c r="B49" s="82" t="s">
        <v>2054</v>
      </c>
      <c r="C49" s="83" t="s">
        <v>2055</v>
      </c>
      <c r="D49" s="86" t="s">
        <v>1860</v>
      </c>
      <c r="E49" s="82" t="s">
        <v>2056</v>
      </c>
      <c r="F49" s="105" t="s">
        <v>2057</v>
      </c>
      <c r="G49" s="102">
        <v>390991.33</v>
      </c>
      <c r="H49" s="82" t="s">
        <v>2058</v>
      </c>
      <c r="I49" s="154" t="s">
        <v>2207</v>
      </c>
      <c r="J49" s="87">
        <v>342116.36</v>
      </c>
      <c r="K49" s="87">
        <v>43516.630000000121</v>
      </c>
    </row>
    <row r="50" spans="1:11" ht="30" x14ac:dyDescent="0.25">
      <c r="A50" s="86">
        <v>50</v>
      </c>
      <c r="B50" s="86" t="s">
        <v>2060</v>
      </c>
      <c r="C50" s="94" t="s">
        <v>2059</v>
      </c>
      <c r="D50" s="86" t="s">
        <v>1860</v>
      </c>
      <c r="E50" s="86" t="s">
        <v>525</v>
      </c>
      <c r="F50" s="105" t="s">
        <v>2061</v>
      </c>
      <c r="G50" s="90">
        <v>867533.55</v>
      </c>
      <c r="H50" s="86" t="s">
        <v>2062</v>
      </c>
      <c r="I50" s="154" t="s">
        <v>2227</v>
      </c>
      <c r="J50" s="108">
        <v>386052.18</v>
      </c>
      <c r="K50" s="108">
        <v>40984.179999999993</v>
      </c>
    </row>
    <row r="51" spans="1:11" x14ac:dyDescent="0.25">
      <c r="A51" s="86">
        <v>51</v>
      </c>
      <c r="B51" s="86" t="s">
        <v>2064</v>
      </c>
      <c r="C51" s="94" t="s">
        <v>2063</v>
      </c>
      <c r="D51" s="86" t="s">
        <v>18</v>
      </c>
      <c r="E51" s="86" t="s">
        <v>1715</v>
      </c>
      <c r="F51" s="105" t="s">
        <v>2065</v>
      </c>
      <c r="G51" s="90">
        <v>568819.63</v>
      </c>
      <c r="H51" s="86" t="s">
        <v>2066</v>
      </c>
      <c r="I51" s="154" t="s">
        <v>2189</v>
      </c>
      <c r="J51" s="108">
        <v>565975.53</v>
      </c>
      <c r="K51" s="108">
        <v>69105.529999999912</v>
      </c>
    </row>
    <row r="52" spans="1:11" ht="75" x14ac:dyDescent="0.25">
      <c r="A52" s="86">
        <v>52</v>
      </c>
      <c r="B52" s="82" t="s">
        <v>2067</v>
      </c>
      <c r="C52" s="83" t="s">
        <v>2069</v>
      </c>
      <c r="D52" s="86" t="s">
        <v>18</v>
      </c>
      <c r="E52" s="82" t="s">
        <v>2070</v>
      </c>
      <c r="F52" s="105" t="s">
        <v>2068</v>
      </c>
      <c r="G52" s="102">
        <v>571757.80000000005</v>
      </c>
      <c r="H52" s="82" t="s">
        <v>2071</v>
      </c>
      <c r="I52" s="154" t="s">
        <v>2222</v>
      </c>
      <c r="J52" s="87">
        <v>309506.2</v>
      </c>
      <c r="K52" s="87">
        <v>16071.969999999972</v>
      </c>
    </row>
    <row r="53" spans="1:11" x14ac:dyDescent="0.25">
      <c r="A53" s="86">
        <v>53</v>
      </c>
      <c r="B53" s="82" t="s">
        <v>2075</v>
      </c>
      <c r="C53" s="83" t="s">
        <v>2074</v>
      </c>
      <c r="D53" s="86" t="s">
        <v>18</v>
      </c>
      <c r="E53" s="82" t="s">
        <v>2076</v>
      </c>
      <c r="F53" s="105" t="s">
        <v>2077</v>
      </c>
      <c r="G53" s="102">
        <v>229666.8</v>
      </c>
      <c r="H53" s="82" t="s">
        <v>2078</v>
      </c>
      <c r="I53" s="154" t="s">
        <v>2218</v>
      </c>
      <c r="J53" s="87">
        <v>214738.38</v>
      </c>
      <c r="K53" s="87">
        <v>21157.380000000005</v>
      </c>
    </row>
    <row r="54" spans="1:11" ht="60" x14ac:dyDescent="0.25">
      <c r="A54" s="86">
        <v>54</v>
      </c>
      <c r="B54" s="86" t="s">
        <v>2079</v>
      </c>
      <c r="C54" s="94" t="s">
        <v>2080</v>
      </c>
      <c r="D54" s="86" t="s">
        <v>18</v>
      </c>
      <c r="E54" s="86" t="s">
        <v>252</v>
      </c>
      <c r="F54" s="105" t="s">
        <v>2081</v>
      </c>
      <c r="G54" s="90">
        <v>346650</v>
      </c>
      <c r="H54" s="86" t="s">
        <v>2082</v>
      </c>
      <c r="I54" s="154" t="s">
        <v>2210</v>
      </c>
      <c r="J54" s="108">
        <v>247508.1</v>
      </c>
      <c r="K54" s="108">
        <v>-25928.899999999994</v>
      </c>
    </row>
    <row r="55" spans="1:11" ht="30" x14ac:dyDescent="0.25">
      <c r="A55" s="86">
        <v>55</v>
      </c>
      <c r="B55" s="82" t="s">
        <v>2083</v>
      </c>
      <c r="C55" s="83" t="s">
        <v>2084</v>
      </c>
      <c r="D55" s="82" t="s">
        <v>1373</v>
      </c>
      <c r="E55" s="82" t="s">
        <v>2085</v>
      </c>
      <c r="F55" s="105" t="s">
        <v>2086</v>
      </c>
      <c r="G55" s="102">
        <v>384670.02</v>
      </c>
      <c r="H55" s="82" t="s">
        <v>2087</v>
      </c>
      <c r="I55" s="154" t="s">
        <v>2211</v>
      </c>
      <c r="J55" s="87">
        <v>294272.57</v>
      </c>
      <c r="K55" s="87">
        <v>43792.570000000007</v>
      </c>
    </row>
    <row r="56" spans="1:11" ht="30" x14ac:dyDescent="0.25">
      <c r="A56" s="86">
        <v>56</v>
      </c>
      <c r="B56" s="86" t="s">
        <v>2088</v>
      </c>
      <c r="C56" s="94" t="s">
        <v>2089</v>
      </c>
      <c r="D56" s="86" t="s">
        <v>1860</v>
      </c>
      <c r="E56" s="86" t="s">
        <v>2090</v>
      </c>
      <c r="F56" s="105" t="s">
        <v>2091</v>
      </c>
      <c r="G56" s="90">
        <v>270500</v>
      </c>
      <c r="H56" s="86" t="s">
        <v>2092</v>
      </c>
      <c r="I56" s="154" t="s">
        <v>2228</v>
      </c>
      <c r="J56" s="108">
        <v>246100.9</v>
      </c>
      <c r="K56" s="108">
        <v>64338.280000000028</v>
      </c>
    </row>
    <row r="57" spans="1:11" ht="60" x14ac:dyDescent="0.25">
      <c r="A57" s="86">
        <v>57</v>
      </c>
      <c r="B57" s="86" t="s">
        <v>2098</v>
      </c>
      <c r="C57" s="94" t="s">
        <v>2097</v>
      </c>
      <c r="D57" s="86" t="s">
        <v>1860</v>
      </c>
      <c r="E57" s="86" t="s">
        <v>2099</v>
      </c>
      <c r="F57" s="105" t="s">
        <v>2100</v>
      </c>
      <c r="G57" s="90">
        <v>504840</v>
      </c>
      <c r="H57" s="86" t="s">
        <v>2101</v>
      </c>
      <c r="I57" s="154" t="s">
        <v>2209</v>
      </c>
      <c r="J57" s="108">
        <v>388726.8</v>
      </c>
      <c r="K57" s="108">
        <v>17568.799999999988</v>
      </c>
    </row>
    <row r="58" spans="1:11" ht="30" x14ac:dyDescent="0.25">
      <c r="A58" s="86">
        <v>58</v>
      </c>
      <c r="B58" s="86" t="s">
        <v>2103</v>
      </c>
      <c r="C58" s="94" t="s">
        <v>2102</v>
      </c>
      <c r="D58" s="86" t="s">
        <v>18</v>
      </c>
      <c r="E58" s="86" t="s">
        <v>2099</v>
      </c>
      <c r="F58" s="105" t="s">
        <v>2104</v>
      </c>
      <c r="G58" s="90">
        <v>395525</v>
      </c>
      <c r="H58" s="86" t="s">
        <v>2105</v>
      </c>
      <c r="I58" s="154" t="s">
        <v>2223</v>
      </c>
      <c r="J58" s="108">
        <v>320220.84000000003</v>
      </c>
      <c r="K58" s="108">
        <v>39884.290000000037</v>
      </c>
    </row>
    <row r="59" spans="1:11" ht="30" x14ac:dyDescent="0.25">
      <c r="A59" s="86">
        <v>59</v>
      </c>
      <c r="B59" s="86" t="s">
        <v>2106</v>
      </c>
      <c r="C59" s="94" t="s">
        <v>2107</v>
      </c>
      <c r="D59" s="86" t="s">
        <v>18</v>
      </c>
      <c r="E59" s="86" t="s">
        <v>1975</v>
      </c>
      <c r="F59" s="105" t="s">
        <v>2108</v>
      </c>
      <c r="G59" s="90">
        <v>1099653.3799999999</v>
      </c>
      <c r="H59" s="86" t="s">
        <v>2109</v>
      </c>
      <c r="I59" s="154" t="s">
        <v>2210</v>
      </c>
      <c r="J59" s="108">
        <v>879687.98</v>
      </c>
      <c r="K59" s="108">
        <v>119069.70859999978</v>
      </c>
    </row>
    <row r="60" spans="1:11" ht="30" x14ac:dyDescent="0.25">
      <c r="A60" s="86">
        <v>60</v>
      </c>
      <c r="B60" s="86" t="s">
        <v>2111</v>
      </c>
      <c r="C60" s="94" t="s">
        <v>2110</v>
      </c>
      <c r="D60" s="86" t="s">
        <v>18</v>
      </c>
      <c r="E60" s="86" t="s">
        <v>2113</v>
      </c>
      <c r="F60" s="105" t="s">
        <v>2112</v>
      </c>
      <c r="G60" s="90">
        <v>3394997.62</v>
      </c>
      <c r="H60" s="86" t="s">
        <v>2114</v>
      </c>
      <c r="I60" s="154" t="s">
        <v>2229</v>
      </c>
      <c r="J60" s="108">
        <v>2359523.23</v>
      </c>
      <c r="K60" s="108">
        <v>-47219.770000000019</v>
      </c>
    </row>
    <row r="61" spans="1:11" ht="75" x14ac:dyDescent="0.25">
      <c r="A61" s="86">
        <v>61</v>
      </c>
      <c r="B61" s="86" t="s">
        <v>2115</v>
      </c>
      <c r="C61" s="94" t="s">
        <v>2118</v>
      </c>
      <c r="D61" s="86" t="s">
        <v>22</v>
      </c>
      <c r="E61" s="86" t="s">
        <v>2117</v>
      </c>
      <c r="F61" s="105" t="s">
        <v>2116</v>
      </c>
      <c r="G61" s="90">
        <v>820139.53</v>
      </c>
      <c r="H61" s="104">
        <v>820139.53</v>
      </c>
      <c r="I61" s="154" t="s">
        <v>2212</v>
      </c>
      <c r="J61" s="108">
        <v>582298.96</v>
      </c>
      <c r="K61" s="108">
        <v>-15022.019999999902</v>
      </c>
    </row>
    <row r="62" spans="1:11" ht="30" x14ac:dyDescent="0.25">
      <c r="A62" s="86">
        <v>62</v>
      </c>
      <c r="B62" s="86" t="s">
        <v>2120</v>
      </c>
      <c r="C62" s="94" t="s">
        <v>2119</v>
      </c>
      <c r="D62" s="86" t="s">
        <v>18</v>
      </c>
      <c r="E62" s="86" t="s">
        <v>2121</v>
      </c>
      <c r="F62" s="105" t="s">
        <v>2122</v>
      </c>
      <c r="G62" s="90">
        <v>454200</v>
      </c>
      <c r="H62" s="86" t="s">
        <v>2123</v>
      </c>
      <c r="I62" s="154" t="s">
        <v>2213</v>
      </c>
      <c r="J62" s="108">
        <v>310000</v>
      </c>
      <c r="K62" s="108">
        <v>25117.599999999977</v>
      </c>
    </row>
    <row r="63" spans="1:11" ht="30" x14ac:dyDescent="0.25">
      <c r="A63" s="86">
        <v>63</v>
      </c>
      <c r="B63" s="86" t="s">
        <v>2124</v>
      </c>
      <c r="C63" s="94" t="s">
        <v>2154</v>
      </c>
      <c r="D63" s="86" t="s">
        <v>41</v>
      </c>
      <c r="E63" s="86" t="s">
        <v>215</v>
      </c>
      <c r="F63" s="105" t="s">
        <v>2125</v>
      </c>
      <c r="G63" s="90">
        <v>300000</v>
      </c>
      <c r="H63" s="86" t="s">
        <v>2126</v>
      </c>
      <c r="I63" s="154" t="s">
        <v>2214</v>
      </c>
      <c r="J63" s="108">
        <v>267000</v>
      </c>
      <c r="K63" s="108">
        <v>25270</v>
      </c>
    </row>
    <row r="64" spans="1:11" ht="45" x14ac:dyDescent="0.25">
      <c r="A64" s="86">
        <v>64</v>
      </c>
      <c r="B64" s="86" t="s">
        <v>19</v>
      </c>
      <c r="C64" s="94" t="s">
        <v>2133</v>
      </c>
      <c r="D64" s="86" t="s">
        <v>18</v>
      </c>
      <c r="E64" s="86" t="s">
        <v>147</v>
      </c>
      <c r="F64" s="105" t="s">
        <v>20</v>
      </c>
      <c r="G64" s="90">
        <v>606887.87</v>
      </c>
      <c r="H64" s="86" t="s">
        <v>2127</v>
      </c>
      <c r="I64" s="154" t="s">
        <v>2241</v>
      </c>
      <c r="J64" s="108">
        <v>400524.11</v>
      </c>
      <c r="K64" s="108">
        <v>88211.014559999981</v>
      </c>
    </row>
    <row r="65" spans="1:11" x14ac:dyDescent="0.25">
      <c r="A65" s="86">
        <v>65</v>
      </c>
      <c r="B65" s="82" t="s">
        <v>2128</v>
      </c>
      <c r="C65" s="83" t="s">
        <v>2131</v>
      </c>
      <c r="D65" s="82" t="s">
        <v>18</v>
      </c>
      <c r="E65" s="82" t="s">
        <v>2130</v>
      </c>
      <c r="F65" s="105" t="s">
        <v>2129</v>
      </c>
      <c r="G65" s="102">
        <v>201950.99</v>
      </c>
      <c r="H65" s="82" t="s">
        <v>2132</v>
      </c>
      <c r="I65" s="154" t="s">
        <v>2215</v>
      </c>
      <c r="J65" s="87">
        <v>155000</v>
      </c>
      <c r="K65" s="87">
        <v>18312</v>
      </c>
    </row>
    <row r="66" spans="1:11" ht="60" x14ac:dyDescent="0.25">
      <c r="A66" s="86">
        <v>66</v>
      </c>
      <c r="B66" s="86" t="s">
        <v>2135</v>
      </c>
      <c r="C66" s="94" t="s">
        <v>2134</v>
      </c>
      <c r="D66" s="86" t="s">
        <v>22</v>
      </c>
      <c r="E66" s="86" t="s">
        <v>2138</v>
      </c>
      <c r="F66" s="105" t="s">
        <v>2136</v>
      </c>
      <c r="G66" s="90">
        <v>245850.64</v>
      </c>
      <c r="H66" s="86" t="s">
        <v>2137</v>
      </c>
      <c r="I66" s="154" t="s">
        <v>2230</v>
      </c>
      <c r="J66" s="108">
        <v>165948.81</v>
      </c>
      <c r="K66" s="108">
        <v>12994.809999999998</v>
      </c>
    </row>
    <row r="67" spans="1:11" ht="60" x14ac:dyDescent="0.25">
      <c r="A67" s="86">
        <v>68</v>
      </c>
      <c r="B67" s="86" t="s">
        <v>2140</v>
      </c>
      <c r="C67" s="94" t="s">
        <v>2139</v>
      </c>
      <c r="D67" s="86" t="s">
        <v>1860</v>
      </c>
      <c r="E67" s="86" t="s">
        <v>2141</v>
      </c>
      <c r="F67" s="105" t="s">
        <v>2142</v>
      </c>
      <c r="G67" s="90">
        <v>554910.13</v>
      </c>
      <c r="H67" s="86" t="s">
        <v>2143</v>
      </c>
      <c r="I67" s="154" t="s">
        <v>2266</v>
      </c>
      <c r="J67" s="108">
        <v>385660.55</v>
      </c>
      <c r="K67" s="108">
        <v>46560.319599999988</v>
      </c>
    </row>
    <row r="68" spans="1:11" ht="30" x14ac:dyDescent="0.25">
      <c r="A68" s="86">
        <v>69</v>
      </c>
      <c r="B68" s="86" t="s">
        <v>2144</v>
      </c>
      <c r="C68" s="94" t="s">
        <v>2145</v>
      </c>
      <c r="D68" s="86" t="s">
        <v>41</v>
      </c>
      <c r="E68" s="86" t="s">
        <v>2146</v>
      </c>
      <c r="F68" s="105" t="s">
        <v>2147</v>
      </c>
      <c r="G68" s="90">
        <v>504550</v>
      </c>
      <c r="H68" s="86" t="s">
        <v>2148</v>
      </c>
      <c r="I68" s="154" t="s">
        <v>2231</v>
      </c>
      <c r="J68" s="108">
        <v>336931.25</v>
      </c>
      <c r="K68" s="108">
        <v>33899.25</v>
      </c>
    </row>
    <row r="69" spans="1:11" ht="30" x14ac:dyDescent="0.25">
      <c r="A69" s="86">
        <v>71</v>
      </c>
      <c r="B69" s="86" t="s">
        <v>2155</v>
      </c>
      <c r="C69" s="94" t="s">
        <v>2156</v>
      </c>
      <c r="D69" s="86" t="s">
        <v>1860</v>
      </c>
      <c r="E69" s="86" t="s">
        <v>2157</v>
      </c>
      <c r="F69" s="105" t="s">
        <v>2158</v>
      </c>
      <c r="G69" s="90">
        <v>411685.39</v>
      </c>
      <c r="H69" s="86" t="s">
        <v>2159</v>
      </c>
      <c r="I69" s="154" t="s">
        <v>2242</v>
      </c>
      <c r="J69" s="108">
        <v>376692.08</v>
      </c>
      <c r="K69" s="108">
        <v>87472.080000000016</v>
      </c>
    </row>
    <row r="70" spans="1:11" ht="30" x14ac:dyDescent="0.25">
      <c r="A70" s="86">
        <v>72</v>
      </c>
      <c r="B70" s="86" t="s">
        <v>2164</v>
      </c>
      <c r="C70" s="94" t="s">
        <v>2165</v>
      </c>
      <c r="D70" s="86" t="s">
        <v>18</v>
      </c>
      <c r="E70" s="86" t="s">
        <v>215</v>
      </c>
      <c r="F70" s="105" t="s">
        <v>2166</v>
      </c>
      <c r="G70" s="90">
        <v>534980.55000000005</v>
      </c>
      <c r="H70" s="86" t="s">
        <v>2167</v>
      </c>
      <c r="I70" s="154" t="s">
        <v>2242</v>
      </c>
      <c r="J70" s="108">
        <v>401097.62</v>
      </c>
      <c r="K70" s="108">
        <v>47306.27999999997</v>
      </c>
    </row>
    <row r="71" spans="1:11" ht="45" x14ac:dyDescent="0.25">
      <c r="A71" s="86">
        <v>73</v>
      </c>
      <c r="B71" s="86" t="s">
        <v>2168</v>
      </c>
      <c r="C71" s="94" t="s">
        <v>2169</v>
      </c>
      <c r="D71" s="86" t="s">
        <v>22</v>
      </c>
      <c r="E71" s="86" t="s">
        <v>2170</v>
      </c>
      <c r="F71" s="105" t="s">
        <v>2171</v>
      </c>
      <c r="G71" s="90">
        <v>507303</v>
      </c>
      <c r="H71" s="86" t="s">
        <v>2172</v>
      </c>
      <c r="I71" s="154" t="s">
        <v>2243</v>
      </c>
      <c r="J71" s="108">
        <v>410915.34</v>
      </c>
      <c r="K71" s="108">
        <v>45429.620000000054</v>
      </c>
    </row>
    <row r="72" spans="1:11" ht="60.75" thickBot="1" x14ac:dyDescent="0.3">
      <c r="A72" s="86">
        <v>74</v>
      </c>
      <c r="B72" s="86" t="s">
        <v>2174</v>
      </c>
      <c r="C72" s="94" t="s">
        <v>2173</v>
      </c>
      <c r="D72" s="86" t="s">
        <v>22</v>
      </c>
      <c r="E72" s="86" t="s">
        <v>2175</v>
      </c>
      <c r="F72" s="105" t="s">
        <v>2176</v>
      </c>
      <c r="G72" s="90">
        <v>492704.31</v>
      </c>
      <c r="H72" s="86" t="s">
        <v>2177</v>
      </c>
      <c r="I72" s="154" t="s">
        <v>2216</v>
      </c>
      <c r="J72" s="108">
        <v>337502.37</v>
      </c>
      <c r="K72" s="108">
        <v>31284.369999999995</v>
      </c>
    </row>
    <row r="73" spans="1:11" ht="30.75" thickBot="1" x14ac:dyDescent="0.3">
      <c r="A73" s="86">
        <v>75</v>
      </c>
      <c r="B73" s="86" t="s">
        <v>2182</v>
      </c>
      <c r="C73" s="94" t="s">
        <v>2181</v>
      </c>
      <c r="D73" s="86" t="s">
        <v>1373</v>
      </c>
      <c r="E73" s="86" t="s">
        <v>2183</v>
      </c>
      <c r="F73" s="105" t="s">
        <v>2184</v>
      </c>
      <c r="G73" s="90">
        <v>228238.99</v>
      </c>
      <c r="H73" s="86" t="s">
        <v>2185</v>
      </c>
      <c r="I73" s="154" t="s">
        <v>2217</v>
      </c>
      <c r="J73" s="108">
        <v>216827.09</v>
      </c>
      <c r="K73" s="156">
        <v>19605.089999999997</v>
      </c>
    </row>
    <row r="74" spans="1:11" ht="180" x14ac:dyDescent="0.25">
      <c r="A74" s="86">
        <v>76</v>
      </c>
      <c r="B74" s="86" t="s">
        <v>2190</v>
      </c>
      <c r="C74" s="94" t="s">
        <v>2191</v>
      </c>
      <c r="D74" s="86" t="s">
        <v>18</v>
      </c>
      <c r="E74" s="86" t="s">
        <v>2192</v>
      </c>
      <c r="F74" s="105" t="s">
        <v>2193</v>
      </c>
      <c r="G74" s="90">
        <v>603360.05000000005</v>
      </c>
      <c r="H74" s="86" t="s">
        <v>2194</v>
      </c>
      <c r="I74" s="154" t="s">
        <v>2377</v>
      </c>
      <c r="J74" s="108">
        <v>425368.26</v>
      </c>
      <c r="K74" s="108">
        <v>10829.660000000033</v>
      </c>
    </row>
    <row r="75" spans="1:11" ht="60" x14ac:dyDescent="0.25">
      <c r="A75" s="86">
        <v>78</v>
      </c>
      <c r="B75" s="86" t="s">
        <v>2195</v>
      </c>
      <c r="C75" s="94" t="s">
        <v>2196</v>
      </c>
      <c r="D75" s="86" t="s">
        <v>1860</v>
      </c>
      <c r="E75" s="86" t="s">
        <v>2197</v>
      </c>
      <c r="F75" s="105" t="s">
        <v>2198</v>
      </c>
      <c r="G75" s="90">
        <v>232344.99</v>
      </c>
      <c r="H75" s="86" t="s">
        <v>2199</v>
      </c>
      <c r="I75" s="154" t="s">
        <v>2221</v>
      </c>
      <c r="J75" s="108">
        <v>232344.99</v>
      </c>
      <c r="K75" s="108">
        <v>77620.989999999991</v>
      </c>
    </row>
    <row r="76" spans="1:11" ht="30" x14ac:dyDescent="0.25">
      <c r="A76" s="86">
        <v>85</v>
      </c>
      <c r="B76" s="86" t="s">
        <v>2233</v>
      </c>
      <c r="C76" s="94" t="s">
        <v>2232</v>
      </c>
      <c r="D76" s="86" t="s">
        <v>18</v>
      </c>
      <c r="E76" s="86" t="s">
        <v>2203</v>
      </c>
      <c r="F76" s="105" t="s">
        <v>2234</v>
      </c>
      <c r="G76" s="90">
        <v>270127.65000000002</v>
      </c>
      <c r="H76" s="86" t="s">
        <v>2235</v>
      </c>
      <c r="I76" s="154" t="s">
        <v>2356</v>
      </c>
      <c r="J76" s="108">
        <v>267426.37</v>
      </c>
      <c r="K76" s="108">
        <v>18264.890000000014</v>
      </c>
    </row>
    <row r="77" spans="1:11" ht="60" x14ac:dyDescent="0.25">
      <c r="A77" s="86">
        <v>86</v>
      </c>
      <c r="B77" s="86" t="s">
        <v>2236</v>
      </c>
      <c r="C77" s="94" t="s">
        <v>2237</v>
      </c>
      <c r="D77" s="86" t="s">
        <v>2226</v>
      </c>
      <c r="E77" s="86" t="s">
        <v>2238</v>
      </c>
      <c r="F77" s="105" t="s">
        <v>2378</v>
      </c>
      <c r="G77" s="90">
        <v>555800</v>
      </c>
      <c r="H77" s="86" t="s">
        <v>2239</v>
      </c>
      <c r="I77" s="154" t="s">
        <v>2356</v>
      </c>
      <c r="J77" s="108">
        <v>555800</v>
      </c>
      <c r="K77" s="108">
        <v>285601</v>
      </c>
    </row>
    <row r="78" spans="1:11" ht="60" x14ac:dyDescent="0.25">
      <c r="A78" s="86">
        <v>87</v>
      </c>
      <c r="B78" s="86" t="s">
        <v>2236</v>
      </c>
      <c r="C78" s="94" t="s">
        <v>2240</v>
      </c>
      <c r="D78" s="86" t="s">
        <v>2226</v>
      </c>
      <c r="E78" s="86" t="s">
        <v>465</v>
      </c>
      <c r="F78" s="105">
        <v>6832006809</v>
      </c>
      <c r="G78" s="90">
        <v>125000</v>
      </c>
      <c r="H78" s="86" t="s">
        <v>2239</v>
      </c>
      <c r="I78" s="154" t="s">
        <v>2294</v>
      </c>
      <c r="J78" s="108">
        <v>125000</v>
      </c>
      <c r="K78" s="108">
        <v>51000</v>
      </c>
    </row>
    <row r="79" spans="1:11" ht="45" x14ac:dyDescent="0.25">
      <c r="A79" s="86">
        <v>88</v>
      </c>
      <c r="B79" s="86" t="s">
        <v>2245</v>
      </c>
      <c r="C79" s="94" t="s">
        <v>2244</v>
      </c>
      <c r="D79" s="86" t="s">
        <v>2220</v>
      </c>
      <c r="E79" s="86" t="s">
        <v>2246</v>
      </c>
      <c r="F79" s="105" t="s">
        <v>2357</v>
      </c>
      <c r="G79" s="90">
        <v>618869.96</v>
      </c>
      <c r="H79" s="86" t="s">
        <v>2247</v>
      </c>
      <c r="I79" s="154" t="s">
        <v>2379</v>
      </c>
      <c r="J79" s="108">
        <v>270000</v>
      </c>
      <c r="K79" s="108">
        <v>79482.5</v>
      </c>
    </row>
    <row r="80" spans="1:11" ht="30" x14ac:dyDescent="0.25">
      <c r="A80" s="86">
        <v>89</v>
      </c>
      <c r="B80" s="86" t="s">
        <v>2252</v>
      </c>
      <c r="C80" s="94" t="s">
        <v>2248</v>
      </c>
      <c r="D80" s="86" t="s">
        <v>2249</v>
      </c>
      <c r="E80" s="86" t="s">
        <v>2250</v>
      </c>
      <c r="F80" s="105" t="s">
        <v>2358</v>
      </c>
      <c r="G80" s="90">
        <v>455799.96</v>
      </c>
      <c r="H80" s="86" t="s">
        <v>2251</v>
      </c>
      <c r="I80" s="154" t="s">
        <v>2367</v>
      </c>
      <c r="J80" s="108">
        <v>198594.96</v>
      </c>
      <c r="K80" s="108">
        <v>66824.760000000009</v>
      </c>
    </row>
    <row r="81" spans="1:11" ht="45" x14ac:dyDescent="0.25">
      <c r="A81" s="86">
        <v>90</v>
      </c>
      <c r="B81" s="86" t="s">
        <v>2254</v>
      </c>
      <c r="C81" s="94" t="s">
        <v>2253</v>
      </c>
      <c r="D81" s="86" t="s">
        <v>2220</v>
      </c>
      <c r="E81" s="86" t="s">
        <v>2255</v>
      </c>
      <c r="F81" s="105">
        <v>2466016747</v>
      </c>
      <c r="G81" s="90">
        <v>140956.65</v>
      </c>
      <c r="H81" s="86" t="s">
        <v>2256</v>
      </c>
      <c r="I81" s="154" t="s">
        <v>2356</v>
      </c>
      <c r="J81" s="108">
        <v>119799.15</v>
      </c>
      <c r="K81" s="108">
        <v>8084.6699999999983</v>
      </c>
    </row>
    <row r="82" spans="1:11" ht="180" x14ac:dyDescent="0.25">
      <c r="A82" s="86">
        <v>91</v>
      </c>
      <c r="B82" s="86" t="s">
        <v>2257</v>
      </c>
      <c r="C82" s="94" t="s">
        <v>2258</v>
      </c>
      <c r="D82" s="86" t="s">
        <v>2259</v>
      </c>
      <c r="E82" s="86" t="s">
        <v>2146</v>
      </c>
      <c r="F82" s="105">
        <v>9701021862</v>
      </c>
      <c r="G82" s="90">
        <v>1212933.32</v>
      </c>
      <c r="H82" s="86" t="s">
        <v>2260</v>
      </c>
      <c r="I82" s="154" t="s">
        <v>2359</v>
      </c>
      <c r="J82" s="108">
        <v>940000</v>
      </c>
      <c r="K82" s="108">
        <v>77172.5</v>
      </c>
    </row>
    <row r="83" spans="1:11" ht="90" x14ac:dyDescent="0.25">
      <c r="A83" s="86">
        <v>92</v>
      </c>
      <c r="B83" s="86" t="s">
        <v>2261</v>
      </c>
      <c r="C83" s="94" t="s">
        <v>2262</v>
      </c>
      <c r="D83" s="86" t="s">
        <v>2263</v>
      </c>
      <c r="E83" s="86" t="s">
        <v>2264</v>
      </c>
      <c r="F83" s="105">
        <v>5258094179</v>
      </c>
      <c r="G83" s="90">
        <v>452292.94</v>
      </c>
      <c r="H83" s="86" t="s">
        <v>2265</v>
      </c>
      <c r="I83" s="154" t="s">
        <v>2356</v>
      </c>
      <c r="J83" s="108">
        <v>341481.3</v>
      </c>
      <c r="K83" s="108">
        <v>29605.59440000006</v>
      </c>
    </row>
    <row r="84" spans="1:11" ht="135" x14ac:dyDescent="0.25">
      <c r="A84" s="86">
        <v>93</v>
      </c>
      <c r="B84" s="86" t="s">
        <v>1380</v>
      </c>
      <c r="C84" s="94" t="s">
        <v>2267</v>
      </c>
      <c r="D84" s="86" t="s">
        <v>2269</v>
      </c>
      <c r="E84" s="86" t="s">
        <v>2268</v>
      </c>
      <c r="F84" s="105" t="s">
        <v>723</v>
      </c>
      <c r="G84" s="90">
        <v>3420000</v>
      </c>
      <c r="H84" s="86" t="s">
        <v>2270</v>
      </c>
      <c r="I84" s="154" t="s">
        <v>2407</v>
      </c>
      <c r="J84" s="108">
        <v>1539000</v>
      </c>
      <c r="K84" s="108">
        <v>238374</v>
      </c>
    </row>
    <row r="85" spans="1:11" ht="135" x14ac:dyDescent="0.25">
      <c r="A85" s="86">
        <v>94</v>
      </c>
      <c r="B85" s="86" t="s">
        <v>2271</v>
      </c>
      <c r="C85" s="94" t="s">
        <v>2272</v>
      </c>
      <c r="D85" s="86" t="s">
        <v>2269</v>
      </c>
      <c r="E85" s="86" t="s">
        <v>2273</v>
      </c>
      <c r="F85" s="105" t="s">
        <v>2274</v>
      </c>
      <c r="G85" s="90">
        <v>3261262.33</v>
      </c>
      <c r="H85" s="86" t="s">
        <v>2275</v>
      </c>
      <c r="I85" s="154" t="s">
        <v>2426</v>
      </c>
      <c r="J85" s="108">
        <v>2168688.9</v>
      </c>
      <c r="K85" s="108">
        <v>561176.9</v>
      </c>
    </row>
    <row r="86" spans="1:11" ht="45" x14ac:dyDescent="0.25">
      <c r="A86" s="86">
        <v>95</v>
      </c>
      <c r="B86" s="86" t="s">
        <v>2277</v>
      </c>
      <c r="C86" s="94" t="s">
        <v>2276</v>
      </c>
      <c r="D86" s="86" t="s">
        <v>2220</v>
      </c>
      <c r="E86" s="86" t="s">
        <v>2278</v>
      </c>
      <c r="F86" s="105" t="s">
        <v>2279</v>
      </c>
      <c r="G86" s="90">
        <v>385623</v>
      </c>
      <c r="H86" s="86" t="s">
        <v>2280</v>
      </c>
      <c r="I86" s="154" t="s">
        <v>2355</v>
      </c>
      <c r="J86" s="108">
        <v>348873.04</v>
      </c>
      <c r="K86" s="108">
        <v>18639.690000000002</v>
      </c>
    </row>
    <row r="87" spans="1:11" ht="30" x14ac:dyDescent="0.25">
      <c r="A87" s="86">
        <v>96</v>
      </c>
      <c r="B87" s="86" t="s">
        <v>2281</v>
      </c>
      <c r="C87" s="94" t="s">
        <v>2282</v>
      </c>
      <c r="D87" s="86" t="s">
        <v>2249</v>
      </c>
      <c r="E87" s="86" t="s">
        <v>2283</v>
      </c>
      <c r="F87" s="105" t="s">
        <v>2284</v>
      </c>
      <c r="G87" s="90">
        <v>638400</v>
      </c>
      <c r="H87" s="86" t="s">
        <v>2285</v>
      </c>
      <c r="I87" s="154" t="s">
        <v>2360</v>
      </c>
      <c r="J87" s="108">
        <v>456450</v>
      </c>
      <c r="K87" s="108">
        <v>40071.019999999902</v>
      </c>
    </row>
    <row r="88" spans="1:11" ht="45" x14ac:dyDescent="0.25">
      <c r="A88" s="86">
        <v>97</v>
      </c>
      <c r="B88" s="86" t="s">
        <v>265</v>
      </c>
      <c r="C88" s="94" t="s">
        <v>2286</v>
      </c>
      <c r="D88" s="86" t="s">
        <v>2220</v>
      </c>
      <c r="E88" s="86" t="s">
        <v>2076</v>
      </c>
      <c r="F88" s="105" t="s">
        <v>266</v>
      </c>
      <c r="G88" s="90">
        <v>711180</v>
      </c>
      <c r="H88" s="86" t="s">
        <v>2285</v>
      </c>
      <c r="I88" s="154" t="s">
        <v>2379</v>
      </c>
      <c r="J88" s="108">
        <v>542772.54</v>
      </c>
      <c r="K88" s="108">
        <v>74692.540000000037</v>
      </c>
    </row>
    <row r="89" spans="1:11" ht="45" x14ac:dyDescent="0.25">
      <c r="A89" s="86">
        <v>98</v>
      </c>
      <c r="B89" s="86" t="s">
        <v>2287</v>
      </c>
      <c r="C89" s="94" t="s">
        <v>2288</v>
      </c>
      <c r="D89" s="86" t="s">
        <v>2220</v>
      </c>
      <c r="E89" s="86" t="s">
        <v>2283</v>
      </c>
      <c r="F89" s="105">
        <v>4826039802</v>
      </c>
      <c r="G89" s="90">
        <v>551018</v>
      </c>
      <c r="H89" s="86" t="s">
        <v>2289</v>
      </c>
      <c r="I89" s="154" t="s">
        <v>2380</v>
      </c>
      <c r="J89" s="108">
        <v>457124.54</v>
      </c>
      <c r="K89" s="108">
        <v>18663.539999999979</v>
      </c>
    </row>
    <row r="90" spans="1:11" ht="75" x14ac:dyDescent="0.25">
      <c r="A90" s="86">
        <v>99</v>
      </c>
      <c r="B90" s="86" t="s">
        <v>2290</v>
      </c>
      <c r="C90" s="94" t="s">
        <v>2291</v>
      </c>
      <c r="D90" s="86" t="s">
        <v>2249</v>
      </c>
      <c r="E90" s="86" t="s">
        <v>2292</v>
      </c>
      <c r="F90" s="105">
        <v>4105038954</v>
      </c>
      <c r="G90" s="90">
        <v>569169.68000000005</v>
      </c>
      <c r="H90" s="86" t="s">
        <v>2293</v>
      </c>
      <c r="I90" s="154" t="s">
        <v>2379</v>
      </c>
      <c r="J90" s="108">
        <v>348414.73</v>
      </c>
      <c r="K90" s="108">
        <v>35524.354999999981</v>
      </c>
    </row>
    <row r="91" spans="1:11" ht="90" x14ac:dyDescent="0.25">
      <c r="A91" s="86">
        <v>100</v>
      </c>
      <c r="B91" s="86" t="s">
        <v>2295</v>
      </c>
      <c r="C91" s="94" t="s">
        <v>2296</v>
      </c>
      <c r="D91" s="86" t="s">
        <v>2263</v>
      </c>
      <c r="E91" s="86" t="s">
        <v>2297</v>
      </c>
      <c r="F91" s="105" t="s">
        <v>2366</v>
      </c>
      <c r="G91" s="90">
        <v>283076.8</v>
      </c>
      <c r="H91" s="86" t="s">
        <v>2298</v>
      </c>
      <c r="I91" s="154" t="s">
        <v>2408</v>
      </c>
      <c r="J91" s="108">
        <v>230000</v>
      </c>
      <c r="K91" s="108">
        <v>21567</v>
      </c>
    </row>
    <row r="92" spans="1:11" ht="210" x14ac:dyDescent="0.25">
      <c r="A92" s="86">
        <v>101</v>
      </c>
      <c r="B92" s="86" t="s">
        <v>2299</v>
      </c>
      <c r="C92" s="94" t="s">
        <v>2300</v>
      </c>
      <c r="D92" s="86" t="s">
        <v>2301</v>
      </c>
      <c r="E92" s="86" t="s">
        <v>2302</v>
      </c>
      <c r="F92" s="105">
        <v>7717633296</v>
      </c>
      <c r="G92" s="90">
        <v>470000</v>
      </c>
      <c r="H92" s="86" t="s">
        <v>2303</v>
      </c>
      <c r="I92" s="154" t="s">
        <v>2380</v>
      </c>
      <c r="J92" s="108">
        <v>390000</v>
      </c>
      <c r="K92" s="108">
        <v>31766.200000000012</v>
      </c>
    </row>
    <row r="93" spans="1:11" ht="120" x14ac:dyDescent="0.25">
      <c r="A93" s="86">
        <v>102</v>
      </c>
      <c r="B93" s="86" t="s">
        <v>2304</v>
      </c>
      <c r="C93" s="94" t="s">
        <v>2313</v>
      </c>
      <c r="D93" s="86" t="s">
        <v>2220</v>
      </c>
      <c r="E93" s="86" t="s">
        <v>2306</v>
      </c>
      <c r="F93" s="105" t="s">
        <v>2305</v>
      </c>
      <c r="G93" s="90">
        <v>735242.64</v>
      </c>
      <c r="H93" s="86" t="s">
        <v>2307</v>
      </c>
      <c r="I93" s="154" t="s">
        <v>2380</v>
      </c>
      <c r="J93" s="108">
        <v>555000</v>
      </c>
      <c r="K93" s="108">
        <v>42443</v>
      </c>
    </row>
    <row r="94" spans="1:11" ht="60" x14ac:dyDescent="0.25">
      <c r="A94" s="86">
        <v>103</v>
      </c>
      <c r="B94" s="86" t="s">
        <v>2308</v>
      </c>
      <c r="C94" s="94" t="s">
        <v>2312</v>
      </c>
      <c r="D94" s="86" t="s">
        <v>2249</v>
      </c>
      <c r="E94" s="86" t="s">
        <v>2310</v>
      </c>
      <c r="F94" s="105" t="s">
        <v>2309</v>
      </c>
      <c r="G94" s="90">
        <v>1522100</v>
      </c>
      <c r="H94" s="86" t="s">
        <v>2311</v>
      </c>
      <c r="I94" s="154" t="s">
        <v>2380</v>
      </c>
      <c r="J94" s="108">
        <v>1520330.0022580649</v>
      </c>
      <c r="K94" s="108">
        <v>309850.00225806492</v>
      </c>
    </row>
    <row r="95" spans="1:11" ht="135" x14ac:dyDescent="0.25">
      <c r="A95" s="86">
        <v>104</v>
      </c>
      <c r="B95" s="86" t="s">
        <v>243</v>
      </c>
      <c r="C95" s="94" t="s">
        <v>2314</v>
      </c>
      <c r="D95" s="86" t="s">
        <v>2269</v>
      </c>
      <c r="E95" s="86" t="s">
        <v>2315</v>
      </c>
      <c r="F95" s="105" t="s">
        <v>244</v>
      </c>
      <c r="G95" s="90">
        <v>3803573.34</v>
      </c>
      <c r="H95" s="86" t="s">
        <v>2316</v>
      </c>
      <c r="I95" s="154"/>
      <c r="J95" s="108">
        <v>2596000</v>
      </c>
      <c r="K95" s="108">
        <v>881493.85999999987</v>
      </c>
    </row>
    <row r="96" spans="1:11" ht="45" x14ac:dyDescent="0.25">
      <c r="A96" s="86">
        <v>105</v>
      </c>
      <c r="B96" s="86" t="s">
        <v>2322</v>
      </c>
      <c r="C96" s="94" t="s">
        <v>2323</v>
      </c>
      <c r="D96" s="86" t="s">
        <v>2220</v>
      </c>
      <c r="E96" s="86" t="s">
        <v>2324</v>
      </c>
      <c r="F96" s="105">
        <v>2633003556</v>
      </c>
      <c r="G96" s="90">
        <v>656193.36</v>
      </c>
      <c r="H96" s="86" t="s">
        <v>2325</v>
      </c>
      <c r="I96" s="154" t="s">
        <v>2380</v>
      </c>
      <c r="J96" s="108">
        <v>179640.88</v>
      </c>
      <c r="K96" s="108">
        <v>53998.880000000005</v>
      </c>
    </row>
    <row r="97" spans="1:11" ht="45" x14ac:dyDescent="0.25">
      <c r="A97" s="86">
        <v>106</v>
      </c>
      <c r="B97" s="86" t="s">
        <v>2326</v>
      </c>
      <c r="C97" s="94" t="s">
        <v>2328</v>
      </c>
      <c r="D97" s="86" t="s">
        <v>2220</v>
      </c>
      <c r="E97" s="86" t="s">
        <v>2329</v>
      </c>
      <c r="F97" s="105" t="s">
        <v>2327</v>
      </c>
      <c r="G97" s="108">
        <v>439010</v>
      </c>
      <c r="H97" s="86" t="s">
        <v>2330</v>
      </c>
      <c r="I97" s="154" t="s">
        <v>2367</v>
      </c>
      <c r="J97" s="108">
        <v>436881.16000000003</v>
      </c>
      <c r="K97" s="108">
        <v>144007.16000000003</v>
      </c>
    </row>
    <row r="98" spans="1:11" ht="45" x14ac:dyDescent="0.25">
      <c r="A98" s="86">
        <v>107</v>
      </c>
      <c r="B98" s="86" t="s">
        <v>2331</v>
      </c>
      <c r="C98" s="94" t="s">
        <v>2335</v>
      </c>
      <c r="D98" s="86" t="s">
        <v>2249</v>
      </c>
      <c r="E98" s="86" t="s">
        <v>2332</v>
      </c>
      <c r="F98" s="105" t="s">
        <v>2333</v>
      </c>
      <c r="G98" s="108">
        <v>638199.68999999994</v>
      </c>
      <c r="H98" s="86" t="s">
        <v>2334</v>
      </c>
      <c r="I98" s="157" t="s">
        <v>2409</v>
      </c>
      <c r="J98" s="108">
        <v>568090</v>
      </c>
      <c r="K98" s="108">
        <v>17791.000000000349</v>
      </c>
    </row>
    <row r="99" spans="1:11" ht="30" x14ac:dyDescent="0.25">
      <c r="A99" s="86">
        <v>108</v>
      </c>
      <c r="B99" s="86" t="s">
        <v>2336</v>
      </c>
      <c r="C99" s="94" t="s">
        <v>2337</v>
      </c>
      <c r="D99" s="86" t="s">
        <v>2219</v>
      </c>
      <c r="E99" s="86" t="s">
        <v>2338</v>
      </c>
      <c r="F99" s="105" t="s">
        <v>2368</v>
      </c>
      <c r="G99" s="90">
        <v>149333.29999999999</v>
      </c>
      <c r="H99" s="86" t="s">
        <v>2339</v>
      </c>
      <c r="I99" s="154" t="s">
        <v>2379</v>
      </c>
      <c r="J99" s="108">
        <v>135893.24</v>
      </c>
      <c r="K99" s="108">
        <v>30312.239999999991</v>
      </c>
    </row>
    <row r="100" spans="1:11" ht="120" x14ac:dyDescent="0.25">
      <c r="A100" s="86">
        <v>109</v>
      </c>
      <c r="B100" s="86" t="s">
        <v>2317</v>
      </c>
      <c r="C100" s="94" t="s">
        <v>2321</v>
      </c>
      <c r="D100" s="86" t="s">
        <v>991</v>
      </c>
      <c r="E100" s="86" t="s">
        <v>2319</v>
      </c>
      <c r="F100" s="105" t="s">
        <v>2318</v>
      </c>
      <c r="G100" s="90">
        <v>641292</v>
      </c>
      <c r="H100" s="86" t="s">
        <v>2320</v>
      </c>
      <c r="I100" s="154" t="s">
        <v>2367</v>
      </c>
      <c r="J100" s="108">
        <v>605489.52</v>
      </c>
      <c r="K100" s="108">
        <v>52730.520000000019</v>
      </c>
    </row>
    <row r="101" spans="1:11" ht="90" x14ac:dyDescent="0.25">
      <c r="A101" s="86">
        <v>110</v>
      </c>
      <c r="B101" s="86" t="s">
        <v>2340</v>
      </c>
      <c r="C101" s="94" t="s">
        <v>2341</v>
      </c>
      <c r="D101" s="86" t="s">
        <v>2263</v>
      </c>
      <c r="E101" s="86" t="s">
        <v>2203</v>
      </c>
      <c r="F101" s="105" t="s">
        <v>2342</v>
      </c>
      <c r="G101" s="90">
        <v>159930</v>
      </c>
      <c r="H101" s="86" t="s">
        <v>2343</v>
      </c>
      <c r="I101" s="154" t="s">
        <v>2379</v>
      </c>
      <c r="J101" s="108">
        <v>108000</v>
      </c>
      <c r="K101" s="108">
        <v>3133.8399999999965</v>
      </c>
    </row>
    <row r="102" spans="1:11" ht="135" x14ac:dyDescent="0.25">
      <c r="A102" s="86">
        <v>111</v>
      </c>
      <c r="B102" s="86" t="s">
        <v>2344</v>
      </c>
      <c r="C102" s="94" t="s">
        <v>2345</v>
      </c>
      <c r="D102" s="86" t="s">
        <v>2269</v>
      </c>
      <c r="E102" s="86" t="s">
        <v>296</v>
      </c>
      <c r="F102" s="105" t="s">
        <v>2346</v>
      </c>
      <c r="G102" s="90">
        <v>181559.78</v>
      </c>
      <c r="H102" s="86" t="s">
        <v>2347</v>
      </c>
      <c r="I102" s="154" t="s">
        <v>2398</v>
      </c>
      <c r="J102" s="108">
        <v>159000</v>
      </c>
      <c r="K102" s="108">
        <v>15411.279999999999</v>
      </c>
    </row>
    <row r="103" spans="1:11" ht="90" x14ac:dyDescent="0.25">
      <c r="A103" s="86">
        <v>112</v>
      </c>
      <c r="B103" s="86" t="s">
        <v>2350</v>
      </c>
      <c r="C103" s="94" t="s">
        <v>2348</v>
      </c>
      <c r="D103" s="86" t="s">
        <v>2263</v>
      </c>
      <c r="E103" s="86" t="s">
        <v>2349</v>
      </c>
      <c r="F103" s="105" t="s">
        <v>2369</v>
      </c>
      <c r="G103" s="90">
        <v>289000</v>
      </c>
      <c r="H103" s="86" t="s">
        <v>2351</v>
      </c>
      <c r="I103" s="154" t="s">
        <v>2397</v>
      </c>
      <c r="J103" s="108">
        <v>230000</v>
      </c>
      <c r="K103" s="108">
        <v>-1661.9500000000116</v>
      </c>
    </row>
    <row r="104" spans="1:11" ht="60" x14ac:dyDescent="0.25">
      <c r="A104" s="86">
        <v>113</v>
      </c>
      <c r="B104" s="86" t="s">
        <v>1403</v>
      </c>
      <c r="C104" s="94" t="s">
        <v>2352</v>
      </c>
      <c r="D104" s="86" t="s">
        <v>2226</v>
      </c>
      <c r="E104" s="86" t="s">
        <v>2353</v>
      </c>
      <c r="F104" s="105">
        <v>7710177774</v>
      </c>
      <c r="G104" s="90">
        <v>403710</v>
      </c>
      <c r="H104" s="86" t="s">
        <v>2354</v>
      </c>
      <c r="I104" s="154" t="s">
        <v>2396</v>
      </c>
      <c r="J104" s="108">
        <v>130000</v>
      </c>
      <c r="K104" s="108">
        <v>19255</v>
      </c>
    </row>
    <row r="105" spans="1:11" ht="60" x14ac:dyDescent="0.25">
      <c r="A105" s="86">
        <v>114</v>
      </c>
      <c r="B105" s="86" t="s">
        <v>2361</v>
      </c>
      <c r="C105" s="94" t="s">
        <v>2362</v>
      </c>
      <c r="D105" s="86" t="s">
        <v>2226</v>
      </c>
      <c r="E105" s="86" t="s">
        <v>2363</v>
      </c>
      <c r="F105" s="105" t="s">
        <v>2364</v>
      </c>
      <c r="G105" s="90">
        <v>312741</v>
      </c>
      <c r="H105" s="86" t="s">
        <v>2365</v>
      </c>
      <c r="I105" s="154" t="s">
        <v>2395</v>
      </c>
      <c r="J105" s="158">
        <v>138362.9</v>
      </c>
      <c r="K105" s="108">
        <v>27157.899999999994</v>
      </c>
    </row>
    <row r="106" spans="1:11" ht="30" x14ac:dyDescent="0.25">
      <c r="A106" s="86">
        <v>115</v>
      </c>
      <c r="B106" s="82" t="s">
        <v>2370</v>
      </c>
      <c r="C106" s="82" t="s">
        <v>2371</v>
      </c>
      <c r="D106" s="82" t="s">
        <v>2249</v>
      </c>
      <c r="E106" s="82" t="s">
        <v>93</v>
      </c>
      <c r="F106" s="82" t="s">
        <v>2372</v>
      </c>
      <c r="G106" s="82">
        <v>178983</v>
      </c>
      <c r="H106" s="82" t="s">
        <v>2373</v>
      </c>
      <c r="I106" s="154" t="s">
        <v>2438</v>
      </c>
      <c r="J106" s="108">
        <v>79643.360000000001</v>
      </c>
      <c r="K106" s="108">
        <v>22268.53</v>
      </c>
    </row>
    <row r="107" spans="1:11" x14ac:dyDescent="0.25">
      <c r="A107" s="86">
        <v>116</v>
      </c>
      <c r="B107" s="86"/>
      <c r="C107" s="94"/>
      <c r="D107" s="86"/>
      <c r="E107" s="86"/>
      <c r="F107" s="105"/>
      <c r="G107" s="90"/>
      <c r="H107" s="86"/>
      <c r="I107" s="154"/>
      <c r="J107" s="108"/>
      <c r="K107" s="108"/>
    </row>
    <row r="108" spans="1:11" x14ac:dyDescent="0.25">
      <c r="A108" s="86">
        <v>117</v>
      </c>
      <c r="B108" s="86"/>
      <c r="C108" s="94"/>
      <c r="D108" s="86"/>
      <c r="E108" s="86"/>
      <c r="F108" s="105"/>
      <c r="G108" s="90"/>
      <c r="H108" s="86"/>
      <c r="I108" s="154"/>
      <c r="J108" s="108"/>
      <c r="K108" s="108"/>
    </row>
    <row r="109" spans="1:11" x14ac:dyDescent="0.25">
      <c r="A109" s="86">
        <v>118</v>
      </c>
      <c r="B109" s="86"/>
      <c r="C109" s="94"/>
      <c r="D109" s="86"/>
      <c r="E109" s="86"/>
      <c r="F109" s="105"/>
      <c r="G109" s="90"/>
      <c r="H109" s="86"/>
      <c r="I109" s="154"/>
      <c r="J109" s="108"/>
      <c r="K109" s="108"/>
    </row>
    <row r="110" spans="1:11" x14ac:dyDescent="0.25">
      <c r="A110" s="86">
        <v>119</v>
      </c>
      <c r="B110" s="86"/>
      <c r="C110" s="94"/>
      <c r="D110" s="86"/>
      <c r="E110" s="86"/>
      <c r="F110" s="105"/>
      <c r="G110" s="90"/>
      <c r="H110" s="86"/>
      <c r="I110" s="154"/>
      <c r="J110" s="108"/>
      <c r="K110" s="108"/>
    </row>
    <row r="111" spans="1:11" x14ac:dyDescent="0.25">
      <c r="A111" s="86">
        <v>120</v>
      </c>
      <c r="B111" s="86"/>
      <c r="C111" s="94"/>
      <c r="D111" s="86"/>
      <c r="E111" s="86"/>
      <c r="F111" s="105"/>
      <c r="G111" s="90"/>
      <c r="H111" s="86"/>
      <c r="I111" s="154"/>
      <c r="J111" s="108"/>
      <c r="K111" s="108"/>
    </row>
    <row r="112" spans="1:11" x14ac:dyDescent="0.25">
      <c r="A112" s="86">
        <v>121</v>
      </c>
      <c r="B112" s="86"/>
      <c r="C112" s="94"/>
      <c r="D112" s="86"/>
      <c r="E112" s="86"/>
      <c r="F112" s="105"/>
      <c r="G112" s="90"/>
      <c r="H112" s="86"/>
      <c r="I112" s="154"/>
      <c r="J112" s="108"/>
      <c r="K112" s="108"/>
    </row>
    <row r="113" spans="1:11" x14ac:dyDescent="0.25">
      <c r="A113" s="86">
        <v>122</v>
      </c>
      <c r="B113" s="86"/>
      <c r="C113" s="94"/>
      <c r="D113" s="86"/>
      <c r="E113" s="86"/>
      <c r="F113" s="105"/>
      <c r="G113" s="90"/>
      <c r="H113" s="86"/>
      <c r="I113" s="154"/>
      <c r="J113" s="108"/>
      <c r="K113" s="108"/>
    </row>
    <row r="114" spans="1:11" x14ac:dyDescent="0.25">
      <c r="A114" s="86">
        <v>123</v>
      </c>
      <c r="B114" s="86"/>
      <c r="C114" s="94"/>
      <c r="D114" s="86"/>
      <c r="E114" s="86"/>
      <c r="F114" s="105"/>
      <c r="G114" s="90"/>
      <c r="H114" s="86"/>
      <c r="I114" s="154"/>
      <c r="J114" s="108"/>
      <c r="K114" s="108"/>
    </row>
    <row r="115" spans="1:11" x14ac:dyDescent="0.25">
      <c r="A115" s="86">
        <v>124</v>
      </c>
      <c r="B115" s="86"/>
      <c r="C115" s="94"/>
      <c r="D115" s="86"/>
      <c r="E115" s="86"/>
      <c r="F115" s="105"/>
      <c r="G115" s="90"/>
      <c r="H115" s="86"/>
      <c r="I115" s="154"/>
      <c r="J115" s="108"/>
      <c r="K115" s="108"/>
    </row>
    <row r="116" spans="1:11" x14ac:dyDescent="0.25">
      <c r="A116" s="86">
        <v>125</v>
      </c>
      <c r="B116" s="86"/>
      <c r="C116" s="94"/>
      <c r="D116" s="86"/>
      <c r="E116" s="86"/>
      <c r="F116" s="105"/>
      <c r="G116" s="90"/>
      <c r="H116" s="86"/>
      <c r="I116" s="154"/>
      <c r="J116" s="108"/>
      <c r="K116" s="108"/>
    </row>
    <row r="117" spans="1:11" x14ac:dyDescent="0.25">
      <c r="A117" s="86">
        <v>126</v>
      </c>
      <c r="B117" s="86"/>
      <c r="C117" s="94"/>
      <c r="D117" s="86"/>
      <c r="E117" s="86"/>
      <c r="F117" s="105"/>
      <c r="G117" s="90"/>
      <c r="H117" s="86"/>
      <c r="I117" s="154"/>
      <c r="J117" s="108"/>
      <c r="K117" s="108"/>
    </row>
    <row r="118" spans="1:11" x14ac:dyDescent="0.25">
      <c r="A118" s="86">
        <v>127</v>
      </c>
      <c r="B118" s="86"/>
      <c r="C118" s="94"/>
      <c r="D118" s="86"/>
      <c r="E118" s="86"/>
      <c r="F118" s="105"/>
      <c r="G118" s="90"/>
      <c r="H118" s="86"/>
      <c r="I118" s="154"/>
      <c r="J118" s="108"/>
      <c r="K118" s="108"/>
    </row>
    <row r="119" spans="1:11" x14ac:dyDescent="0.25">
      <c r="A119" s="86">
        <v>128</v>
      </c>
      <c r="B119" s="86"/>
      <c r="C119" s="94"/>
      <c r="D119" s="86"/>
      <c r="E119" s="86"/>
      <c r="F119" s="105"/>
      <c r="G119" s="90"/>
      <c r="H119" s="86"/>
      <c r="I119" s="154"/>
      <c r="J119" s="108"/>
      <c r="K119" s="108"/>
    </row>
    <row r="120" spans="1:11" x14ac:dyDescent="0.25">
      <c r="A120" s="86">
        <v>129</v>
      </c>
      <c r="B120" s="86"/>
      <c r="C120" s="94"/>
      <c r="D120" s="86"/>
      <c r="E120" s="86"/>
      <c r="F120" s="105"/>
      <c r="G120" s="90"/>
      <c r="H120" s="86"/>
      <c r="I120" s="154"/>
      <c r="J120" s="108"/>
      <c r="K120" s="108"/>
    </row>
    <row r="121" spans="1:11" x14ac:dyDescent="0.25">
      <c r="A121" s="86">
        <v>130</v>
      </c>
      <c r="B121" s="86"/>
      <c r="C121" s="94"/>
      <c r="D121" s="86"/>
      <c r="E121" s="86"/>
      <c r="F121" s="105"/>
      <c r="G121" s="90"/>
      <c r="H121" s="86"/>
      <c r="I121" s="154"/>
      <c r="J121" s="108"/>
      <c r="K121" s="108"/>
    </row>
    <row r="122" spans="1:11" x14ac:dyDescent="0.25">
      <c r="A122" s="86">
        <v>131</v>
      </c>
      <c r="B122" s="86"/>
      <c r="C122" s="94"/>
      <c r="D122" s="86"/>
      <c r="E122" s="86"/>
      <c r="F122" s="105"/>
      <c r="G122" s="90"/>
      <c r="H122" s="86"/>
      <c r="I122" s="154"/>
      <c r="J122" s="108"/>
      <c r="K122" s="108"/>
    </row>
    <row r="123" spans="1:11" x14ac:dyDescent="0.25">
      <c r="A123" s="86">
        <v>132</v>
      </c>
      <c r="B123" s="86"/>
      <c r="C123" s="94"/>
      <c r="D123" s="86"/>
      <c r="E123" s="86"/>
      <c r="F123" s="105"/>
      <c r="G123" s="90"/>
      <c r="H123" s="86"/>
      <c r="I123" s="154"/>
      <c r="J123" s="108"/>
      <c r="K123" s="108"/>
    </row>
    <row r="124" spans="1:11" x14ac:dyDescent="0.25">
      <c r="A124" s="86">
        <v>133</v>
      </c>
      <c r="B124" s="86"/>
      <c r="C124" s="94"/>
      <c r="D124" s="86"/>
      <c r="E124" s="86"/>
      <c r="F124" s="105"/>
      <c r="G124" s="90"/>
      <c r="H124" s="86"/>
      <c r="I124" s="154"/>
      <c r="J124" s="108"/>
      <c r="K124" s="108"/>
    </row>
    <row r="125" spans="1:11" x14ac:dyDescent="0.25">
      <c r="A125" s="86">
        <v>134</v>
      </c>
      <c r="B125" s="86"/>
      <c r="C125" s="94"/>
      <c r="D125" s="86"/>
      <c r="E125" s="86"/>
      <c r="F125" s="105"/>
      <c r="G125" s="90"/>
      <c r="H125" s="86"/>
      <c r="I125" s="154"/>
      <c r="J125" s="108"/>
      <c r="K125" s="108"/>
    </row>
    <row r="126" spans="1:11" x14ac:dyDescent="0.25">
      <c r="A126" s="86">
        <v>135</v>
      </c>
      <c r="B126" s="86"/>
      <c r="C126" s="94"/>
      <c r="D126" s="86"/>
      <c r="E126" s="86"/>
      <c r="F126" s="105"/>
      <c r="G126" s="90"/>
      <c r="H126" s="86"/>
      <c r="I126" s="154"/>
      <c r="J126" s="108"/>
      <c r="K126" s="108"/>
    </row>
    <row r="127" spans="1:11" x14ac:dyDescent="0.25">
      <c r="A127" s="86">
        <v>136</v>
      </c>
      <c r="B127" s="86"/>
      <c r="C127" s="94"/>
      <c r="D127" s="86"/>
      <c r="E127" s="86"/>
      <c r="F127" s="105"/>
      <c r="G127" s="90"/>
      <c r="H127" s="86"/>
      <c r="I127" s="154"/>
      <c r="J127" s="108"/>
      <c r="K127" s="108"/>
    </row>
    <row r="128" spans="1:11" x14ac:dyDescent="0.25">
      <c r="A128" s="86">
        <v>137</v>
      </c>
      <c r="B128" s="86"/>
      <c r="C128" s="94"/>
      <c r="D128" s="86"/>
      <c r="E128" s="86"/>
      <c r="F128" s="105"/>
      <c r="G128" s="90"/>
      <c r="H128" s="86"/>
      <c r="I128" s="154"/>
      <c r="J128" s="108"/>
      <c r="K128" s="108"/>
    </row>
    <row r="129" spans="1:11" x14ac:dyDescent="0.25">
      <c r="A129" s="86">
        <v>138</v>
      </c>
      <c r="B129" s="86"/>
      <c r="C129" s="94"/>
      <c r="D129" s="86"/>
      <c r="E129" s="86"/>
      <c r="F129" s="105"/>
      <c r="G129" s="90"/>
      <c r="H129" s="86"/>
      <c r="I129" s="154"/>
      <c r="J129" s="108"/>
      <c r="K129" s="108"/>
    </row>
    <row r="130" spans="1:11" x14ac:dyDescent="0.25">
      <c r="A130" s="86">
        <v>139</v>
      </c>
      <c r="B130" s="86"/>
      <c r="C130" s="94"/>
      <c r="D130" s="86"/>
      <c r="E130" s="86"/>
      <c r="F130" s="105"/>
      <c r="G130" s="90"/>
      <c r="H130" s="86"/>
      <c r="I130" s="154"/>
      <c r="J130" s="108"/>
      <c r="K130" s="108"/>
    </row>
    <row r="131" spans="1:11" x14ac:dyDescent="0.25">
      <c r="A131" s="86">
        <v>140</v>
      </c>
      <c r="B131" s="86"/>
      <c r="C131" s="94"/>
      <c r="D131" s="86"/>
      <c r="E131" s="86"/>
      <c r="F131" s="105"/>
      <c r="G131" s="90"/>
      <c r="H131" s="86"/>
      <c r="I131" s="154"/>
      <c r="J131" s="108"/>
      <c r="K131" s="108"/>
    </row>
    <row r="132" spans="1:11" x14ac:dyDescent="0.25">
      <c r="A132" s="86">
        <v>141</v>
      </c>
      <c r="B132" s="86"/>
      <c r="C132" s="94"/>
      <c r="D132" s="86"/>
      <c r="E132" s="86"/>
      <c r="F132" s="105"/>
      <c r="G132" s="90"/>
      <c r="H132" s="86"/>
      <c r="I132" s="154"/>
      <c r="J132" s="108"/>
      <c r="K132" s="108"/>
    </row>
    <row r="133" spans="1:11" x14ac:dyDescent="0.25">
      <c r="A133" s="86">
        <v>142</v>
      </c>
      <c r="B133" s="86"/>
      <c r="C133" s="94"/>
      <c r="D133" s="86"/>
      <c r="E133" s="86"/>
      <c r="F133" s="105"/>
      <c r="G133" s="90"/>
      <c r="H133" s="86"/>
      <c r="I133" s="154"/>
      <c r="J133" s="108"/>
      <c r="K133" s="108"/>
    </row>
    <row r="134" spans="1:11" x14ac:dyDescent="0.25">
      <c r="A134" s="86">
        <v>143</v>
      </c>
      <c r="B134" s="86"/>
      <c r="C134" s="94"/>
      <c r="D134" s="86"/>
      <c r="E134" s="86"/>
      <c r="F134" s="105"/>
      <c r="G134" s="90"/>
      <c r="H134" s="86"/>
      <c r="I134" s="154"/>
      <c r="J134" s="108"/>
      <c r="K134" s="108"/>
    </row>
    <row r="135" spans="1:11" x14ac:dyDescent="0.25">
      <c r="A135" s="86">
        <v>144</v>
      </c>
      <c r="B135" s="86"/>
      <c r="C135" s="94"/>
      <c r="D135" s="86"/>
      <c r="E135" s="86"/>
      <c r="F135" s="105"/>
      <c r="G135" s="90"/>
      <c r="H135" s="86"/>
      <c r="I135" s="154"/>
      <c r="J135" s="108"/>
      <c r="K135" s="108"/>
    </row>
    <row r="136" spans="1:11" x14ac:dyDescent="0.25">
      <c r="A136" s="86">
        <v>145</v>
      </c>
      <c r="B136" s="86"/>
      <c r="C136" s="94"/>
      <c r="D136" s="86"/>
      <c r="E136" s="86"/>
      <c r="F136" s="105"/>
      <c r="G136" s="90"/>
      <c r="H136" s="86"/>
      <c r="I136" s="154"/>
      <c r="J136" s="108"/>
      <c r="K136" s="108"/>
    </row>
    <row r="137" spans="1:11" x14ac:dyDescent="0.25">
      <c r="A137" s="86">
        <v>146</v>
      </c>
      <c r="B137" s="86"/>
      <c r="C137" s="94"/>
      <c r="D137" s="86"/>
      <c r="E137" s="86"/>
      <c r="F137" s="105"/>
      <c r="G137" s="90"/>
      <c r="H137" s="86"/>
      <c r="I137" s="154"/>
      <c r="J137" s="108"/>
      <c r="K137" s="108"/>
    </row>
    <row r="138" spans="1:11" x14ac:dyDescent="0.25">
      <c r="A138" s="86">
        <v>147</v>
      </c>
      <c r="B138" s="86"/>
      <c r="C138" s="94"/>
      <c r="D138" s="86"/>
      <c r="E138" s="86"/>
      <c r="F138" s="105"/>
      <c r="G138" s="90"/>
      <c r="H138" s="86"/>
      <c r="I138" s="154"/>
      <c r="J138" s="108"/>
      <c r="K138" s="108"/>
    </row>
    <row r="139" spans="1:11" x14ac:dyDescent="0.25">
      <c r="A139" s="86">
        <v>148</v>
      </c>
      <c r="B139" s="86"/>
      <c r="C139" s="94"/>
      <c r="D139" s="86"/>
      <c r="E139" s="86"/>
      <c r="F139" s="105"/>
      <c r="G139" s="90"/>
      <c r="H139" s="86"/>
      <c r="I139" s="154"/>
      <c r="J139" s="108"/>
      <c r="K139" s="108"/>
    </row>
    <row r="140" spans="1:11" x14ac:dyDescent="0.25">
      <c r="A140" s="86">
        <v>149</v>
      </c>
      <c r="B140" s="86"/>
      <c r="C140" s="94"/>
      <c r="D140" s="86"/>
      <c r="E140" s="86"/>
      <c r="F140" s="105"/>
      <c r="G140" s="90"/>
      <c r="H140" s="86"/>
      <c r="I140" s="154"/>
      <c r="J140" s="108"/>
      <c r="K140" s="108"/>
    </row>
    <row r="141" spans="1:11" x14ac:dyDescent="0.25">
      <c r="A141" s="86">
        <v>150</v>
      </c>
      <c r="B141" s="86"/>
      <c r="C141" s="94"/>
      <c r="D141" s="86"/>
      <c r="E141" s="86"/>
      <c r="F141" s="105"/>
      <c r="G141" s="90"/>
      <c r="H141" s="86"/>
      <c r="I141" s="154"/>
      <c r="J141" s="108"/>
      <c r="K141" s="108"/>
    </row>
    <row r="142" spans="1:11" x14ac:dyDescent="0.25">
      <c r="A142" s="86">
        <v>151</v>
      </c>
      <c r="B142" s="86"/>
      <c r="C142" s="94"/>
      <c r="D142" s="86"/>
      <c r="E142" s="86"/>
      <c r="F142" s="105"/>
      <c r="G142" s="90"/>
      <c r="H142" s="86"/>
      <c r="I142" s="154"/>
      <c r="J142" s="108"/>
      <c r="K142" s="108"/>
    </row>
    <row r="143" spans="1:11" x14ac:dyDescent="0.25">
      <c r="A143" s="86">
        <v>152</v>
      </c>
      <c r="B143" s="86"/>
      <c r="C143" s="94"/>
      <c r="D143" s="86"/>
      <c r="E143" s="86"/>
      <c r="F143" s="105"/>
      <c r="G143" s="90"/>
      <c r="H143" s="86"/>
      <c r="I143" s="154"/>
      <c r="J143" s="108"/>
      <c r="K143" s="108"/>
    </row>
    <row r="144" spans="1:11" x14ac:dyDescent="0.25">
      <c r="A144" s="86">
        <v>153</v>
      </c>
      <c r="B144" s="86"/>
      <c r="C144" s="94"/>
      <c r="D144" s="86"/>
      <c r="E144" s="86"/>
      <c r="F144" s="105"/>
      <c r="G144" s="90"/>
      <c r="H144" s="86"/>
      <c r="I144" s="154"/>
      <c r="J144" s="108"/>
      <c r="K144" s="108"/>
    </row>
    <row r="145" spans="1:11" x14ac:dyDescent="0.25">
      <c r="A145" s="86">
        <v>154</v>
      </c>
      <c r="B145" s="86"/>
      <c r="C145" s="94"/>
      <c r="D145" s="86"/>
      <c r="E145" s="86"/>
      <c r="F145" s="105"/>
      <c r="G145" s="90"/>
      <c r="H145" s="86"/>
      <c r="I145" s="154"/>
      <c r="J145" s="108"/>
      <c r="K145" s="108"/>
    </row>
    <row r="146" spans="1:11" x14ac:dyDescent="0.25">
      <c r="A146" s="86">
        <v>155</v>
      </c>
      <c r="B146" s="86"/>
      <c r="C146" s="94"/>
      <c r="D146" s="86"/>
      <c r="E146" s="86"/>
      <c r="F146" s="105"/>
      <c r="G146" s="90"/>
      <c r="H146" s="86"/>
      <c r="I146" s="154"/>
      <c r="J146" s="108"/>
      <c r="K146" s="108"/>
    </row>
    <row r="147" spans="1:11" x14ac:dyDescent="0.25">
      <c r="A147" s="86">
        <v>156</v>
      </c>
      <c r="B147" s="86"/>
      <c r="C147" s="94"/>
      <c r="D147" s="86"/>
      <c r="E147" s="86"/>
      <c r="F147" s="105"/>
      <c r="G147" s="90"/>
      <c r="H147" s="86"/>
      <c r="I147" s="154"/>
      <c r="J147" s="108"/>
      <c r="K147" s="108"/>
    </row>
    <row r="148" spans="1:11" x14ac:dyDescent="0.25">
      <c r="A148" s="86">
        <v>157</v>
      </c>
      <c r="B148" s="86"/>
      <c r="C148" s="94"/>
      <c r="D148" s="86"/>
      <c r="E148" s="86"/>
      <c r="F148" s="105"/>
      <c r="G148" s="90"/>
      <c r="H148" s="86"/>
      <c r="I148" s="154"/>
      <c r="J148" s="108"/>
      <c r="K148" s="108"/>
    </row>
    <row r="149" spans="1:11" x14ac:dyDescent="0.25">
      <c r="A149" s="86">
        <v>158</v>
      </c>
      <c r="B149" s="86"/>
      <c r="C149" s="94"/>
      <c r="D149" s="86"/>
      <c r="E149" s="86"/>
      <c r="F149" s="105"/>
      <c r="G149" s="90"/>
      <c r="H149" s="86"/>
      <c r="I149" s="154"/>
      <c r="J149" s="108"/>
      <c r="K149" s="108"/>
    </row>
    <row r="150" spans="1:11" x14ac:dyDescent="0.25">
      <c r="A150" s="86">
        <v>159</v>
      </c>
      <c r="B150" s="86"/>
      <c r="C150" s="94"/>
      <c r="D150" s="86"/>
      <c r="E150" s="86"/>
      <c r="F150" s="105"/>
      <c r="G150" s="90"/>
      <c r="H150" s="86"/>
      <c r="I150" s="154"/>
      <c r="J150" s="108"/>
      <c r="K150" s="108"/>
    </row>
    <row r="151" spans="1:11" x14ac:dyDescent="0.25">
      <c r="A151" s="86">
        <v>160</v>
      </c>
      <c r="B151" s="86"/>
      <c r="C151" s="94"/>
      <c r="D151" s="86"/>
      <c r="E151" s="86"/>
      <c r="F151" s="105"/>
      <c r="G151" s="90"/>
      <c r="H151" s="86"/>
      <c r="I151" s="154"/>
      <c r="J151" s="108"/>
      <c r="K151" s="108"/>
    </row>
    <row r="152" spans="1:11" x14ac:dyDescent="0.25">
      <c r="A152" s="86">
        <v>161</v>
      </c>
      <c r="B152" s="86"/>
      <c r="C152" s="94"/>
      <c r="D152" s="86"/>
      <c r="E152" s="86"/>
      <c r="F152" s="105"/>
      <c r="G152" s="90"/>
      <c r="H152" s="86"/>
      <c r="I152" s="154"/>
      <c r="J152" s="108"/>
      <c r="K152" s="108"/>
    </row>
    <row r="153" spans="1:11" x14ac:dyDescent="0.25">
      <c r="A153" s="86">
        <v>162</v>
      </c>
      <c r="B153" s="86"/>
      <c r="C153" s="94"/>
      <c r="D153" s="86"/>
      <c r="E153" s="86"/>
      <c r="F153" s="105"/>
      <c r="G153" s="90"/>
      <c r="H153" s="86"/>
      <c r="I153" s="154"/>
      <c r="J153" s="108"/>
      <c r="K153" s="108"/>
    </row>
    <row r="154" spans="1:11" x14ac:dyDescent="0.25">
      <c r="A154" s="86">
        <v>163</v>
      </c>
      <c r="B154" s="86"/>
      <c r="C154" s="94"/>
      <c r="D154" s="86"/>
      <c r="E154" s="86"/>
      <c r="F154" s="105"/>
      <c r="G154" s="90"/>
      <c r="H154" s="86"/>
      <c r="I154" s="154"/>
      <c r="J154" s="108"/>
      <c r="K154" s="108"/>
    </row>
    <row r="155" spans="1:11" x14ac:dyDescent="0.25">
      <c r="A155" s="86">
        <v>164</v>
      </c>
      <c r="B155" s="86"/>
      <c r="C155" s="94"/>
      <c r="D155" s="86"/>
      <c r="E155" s="86"/>
      <c r="F155" s="105"/>
      <c r="G155" s="90"/>
      <c r="H155" s="86"/>
      <c r="I155" s="154"/>
      <c r="J155" s="108"/>
      <c r="K155" s="108"/>
    </row>
    <row r="156" spans="1:11" x14ac:dyDescent="0.25">
      <c r="A156" s="86">
        <v>165</v>
      </c>
      <c r="B156" s="86"/>
      <c r="C156" s="94"/>
      <c r="D156" s="86"/>
      <c r="E156" s="86"/>
      <c r="F156" s="105"/>
      <c r="G156" s="90"/>
      <c r="H156" s="86"/>
      <c r="I156" s="154"/>
      <c r="J156" s="108"/>
      <c r="K156" s="108"/>
    </row>
    <row r="157" spans="1:11" x14ac:dyDescent="0.25">
      <c r="A157" s="86">
        <v>166</v>
      </c>
      <c r="B157" s="86"/>
      <c r="C157" s="94"/>
      <c r="D157" s="86"/>
      <c r="E157" s="86"/>
      <c r="F157" s="105"/>
      <c r="G157" s="90"/>
      <c r="H157" s="86"/>
      <c r="I157" s="154"/>
      <c r="J157" s="108"/>
      <c r="K157" s="108"/>
    </row>
    <row r="158" spans="1:11" x14ac:dyDescent="0.25">
      <c r="A158" s="86">
        <v>167</v>
      </c>
      <c r="B158" s="86"/>
      <c r="C158" s="94"/>
      <c r="D158" s="86"/>
      <c r="E158" s="86"/>
      <c r="F158" s="105"/>
      <c r="G158" s="90"/>
      <c r="H158" s="86"/>
      <c r="I158" s="154"/>
      <c r="J158" s="108"/>
      <c r="K158" s="108"/>
    </row>
    <row r="159" spans="1:11" x14ac:dyDescent="0.25">
      <c r="A159" s="86">
        <v>168</v>
      </c>
      <c r="B159" s="86"/>
      <c r="C159" s="94"/>
      <c r="D159" s="86"/>
      <c r="E159" s="86"/>
      <c r="F159" s="105"/>
      <c r="G159" s="90"/>
      <c r="H159" s="86"/>
      <c r="I159" s="154"/>
      <c r="J159" s="108"/>
      <c r="K159" s="108"/>
    </row>
    <row r="160" spans="1:11" x14ac:dyDescent="0.25">
      <c r="A160" s="86">
        <v>169</v>
      </c>
      <c r="B160" s="86"/>
      <c r="C160" s="94"/>
      <c r="D160" s="86"/>
      <c r="E160" s="86"/>
      <c r="F160" s="105"/>
      <c r="G160" s="90"/>
      <c r="H160" s="86"/>
      <c r="I160" s="154"/>
      <c r="J160" s="108"/>
      <c r="K160" s="108"/>
    </row>
    <row r="161" spans="1:11" x14ac:dyDescent="0.25">
      <c r="A161" s="86">
        <v>170</v>
      </c>
      <c r="B161" s="86"/>
      <c r="C161" s="94"/>
      <c r="D161" s="86"/>
      <c r="E161" s="86"/>
      <c r="F161" s="105"/>
      <c r="G161" s="90"/>
      <c r="H161" s="86"/>
      <c r="I161" s="154"/>
      <c r="J161" s="108"/>
      <c r="K161" s="108"/>
    </row>
    <row r="162" spans="1:11" x14ac:dyDescent="0.25">
      <c r="A162" s="86">
        <v>171</v>
      </c>
      <c r="B162" s="86"/>
      <c r="C162" s="94"/>
      <c r="D162" s="86"/>
      <c r="E162" s="86"/>
      <c r="F162" s="105"/>
      <c r="G162" s="90"/>
      <c r="H162" s="86"/>
      <c r="I162" s="154"/>
      <c r="J162" s="108"/>
      <c r="K162" s="108"/>
    </row>
    <row r="163" spans="1:11" x14ac:dyDescent="0.25">
      <c r="A163" s="86">
        <v>172</v>
      </c>
      <c r="B163" s="86"/>
      <c r="C163" s="94"/>
      <c r="D163" s="86"/>
      <c r="E163" s="86"/>
      <c r="F163" s="105"/>
      <c r="G163" s="90"/>
      <c r="H163" s="86"/>
      <c r="I163" s="154"/>
      <c r="J163" s="108"/>
      <c r="K163" s="108"/>
    </row>
    <row r="164" spans="1:11" x14ac:dyDescent="0.25">
      <c r="A164" s="86">
        <v>173</v>
      </c>
      <c r="B164" s="86"/>
      <c r="C164" s="94"/>
      <c r="D164" s="86"/>
      <c r="E164" s="86"/>
      <c r="F164" s="105"/>
      <c r="G164" s="90"/>
      <c r="H164" s="86"/>
      <c r="I164" s="154"/>
      <c r="J164" s="108"/>
      <c r="K164" s="108"/>
    </row>
    <row r="165" spans="1:11" x14ac:dyDescent="0.25">
      <c r="A165" s="86">
        <v>174</v>
      </c>
      <c r="B165" s="86"/>
      <c r="C165" s="94"/>
      <c r="D165" s="86"/>
      <c r="E165" s="86"/>
      <c r="F165" s="105"/>
      <c r="G165" s="90"/>
      <c r="H165" s="86"/>
      <c r="I165" s="154"/>
      <c r="J165" s="108"/>
      <c r="K165" s="108"/>
    </row>
    <row r="166" spans="1:11" x14ac:dyDescent="0.25">
      <c r="A166" s="86">
        <v>175</v>
      </c>
      <c r="B166" s="86"/>
      <c r="C166" s="94"/>
      <c r="D166" s="86"/>
      <c r="E166" s="86"/>
      <c r="F166" s="105"/>
      <c r="G166" s="90"/>
      <c r="H166" s="86"/>
      <c r="I166" s="154"/>
      <c r="J166" s="108"/>
      <c r="K166" s="108"/>
    </row>
    <row r="167" spans="1:11" x14ac:dyDescent="0.25">
      <c r="A167" s="86">
        <v>176</v>
      </c>
      <c r="B167" s="86"/>
      <c r="C167" s="94"/>
      <c r="D167" s="86"/>
      <c r="E167" s="86"/>
      <c r="F167" s="105"/>
      <c r="G167" s="90"/>
      <c r="H167" s="86"/>
      <c r="I167" s="154"/>
      <c r="J167" s="108"/>
      <c r="K167" s="108"/>
    </row>
    <row r="168" spans="1:11" x14ac:dyDescent="0.25">
      <c r="A168" s="86">
        <v>177</v>
      </c>
      <c r="B168" s="86"/>
      <c r="C168" s="94"/>
      <c r="D168" s="86"/>
      <c r="E168" s="86"/>
      <c r="F168" s="105"/>
      <c r="G168" s="90"/>
      <c r="H168" s="86"/>
      <c r="I168" s="154"/>
      <c r="J168" s="108"/>
      <c r="K168" s="108"/>
    </row>
    <row r="169" spans="1:11" x14ac:dyDescent="0.25">
      <c r="A169" s="86">
        <v>178</v>
      </c>
      <c r="B169" s="86"/>
      <c r="C169" s="94"/>
      <c r="D169" s="86"/>
      <c r="E169" s="86"/>
      <c r="F169" s="105"/>
      <c r="G169" s="90"/>
      <c r="H169" s="86"/>
      <c r="I169" s="154"/>
      <c r="J169" s="108"/>
      <c r="K169" s="108"/>
    </row>
    <row r="170" spans="1:11" x14ac:dyDescent="0.25">
      <c r="A170" s="86">
        <v>179</v>
      </c>
      <c r="B170" s="86"/>
      <c r="C170" s="94"/>
      <c r="D170" s="86"/>
      <c r="E170" s="86"/>
      <c r="F170" s="105"/>
      <c r="G170" s="90"/>
      <c r="H170" s="86"/>
      <c r="I170" s="154"/>
      <c r="J170" s="108"/>
      <c r="K170" s="108"/>
    </row>
    <row r="171" spans="1:11" x14ac:dyDescent="0.25">
      <c r="A171" s="86">
        <v>180</v>
      </c>
      <c r="B171" s="86"/>
      <c r="C171" s="94"/>
      <c r="D171" s="86"/>
      <c r="E171" s="86"/>
      <c r="F171" s="105"/>
      <c r="G171" s="90"/>
      <c r="H171" s="86"/>
      <c r="I171" s="154"/>
      <c r="J171" s="108"/>
      <c r="K171" s="108"/>
    </row>
    <row r="172" spans="1:11" x14ac:dyDescent="0.25">
      <c r="A172" s="86">
        <v>181</v>
      </c>
      <c r="B172" s="86"/>
      <c r="C172" s="94"/>
      <c r="D172" s="86"/>
      <c r="E172" s="86"/>
      <c r="F172" s="105"/>
      <c r="G172" s="90"/>
      <c r="H172" s="86"/>
      <c r="I172" s="154"/>
      <c r="J172" s="108"/>
      <c r="K172" s="108"/>
    </row>
    <row r="173" spans="1:11" x14ac:dyDescent="0.25">
      <c r="A173" s="86">
        <v>182</v>
      </c>
      <c r="B173" s="86"/>
      <c r="C173" s="94"/>
      <c r="D173" s="86"/>
      <c r="E173" s="86"/>
      <c r="F173" s="105"/>
      <c r="G173" s="90"/>
      <c r="H173" s="86"/>
      <c r="I173" s="154"/>
      <c r="J173" s="108"/>
      <c r="K173" s="108"/>
    </row>
    <row r="174" spans="1:11" x14ac:dyDescent="0.25">
      <c r="A174" s="86">
        <v>183</v>
      </c>
      <c r="B174" s="86"/>
      <c r="C174" s="94"/>
      <c r="D174" s="86"/>
      <c r="E174" s="86"/>
      <c r="F174" s="105"/>
      <c r="G174" s="90"/>
      <c r="H174" s="86"/>
      <c r="I174" s="154"/>
      <c r="J174" s="108"/>
      <c r="K174" s="108"/>
    </row>
    <row r="175" spans="1:11" x14ac:dyDescent="0.25">
      <c r="A175" s="86">
        <v>184</v>
      </c>
      <c r="B175" s="86"/>
      <c r="C175" s="94"/>
      <c r="D175" s="86"/>
      <c r="E175" s="86"/>
      <c r="F175" s="105"/>
      <c r="G175" s="90"/>
      <c r="H175" s="86"/>
      <c r="I175" s="154"/>
      <c r="J175" s="108"/>
      <c r="K175" s="108"/>
    </row>
    <row r="176" spans="1:11" x14ac:dyDescent="0.25">
      <c r="A176" s="86">
        <v>185</v>
      </c>
      <c r="B176" s="86"/>
      <c r="C176" s="94"/>
      <c r="D176" s="86"/>
      <c r="E176" s="86"/>
      <c r="F176" s="105"/>
      <c r="G176" s="90"/>
      <c r="H176" s="86"/>
      <c r="I176" s="154"/>
      <c r="J176" s="108"/>
      <c r="K176" s="108"/>
    </row>
    <row r="177" spans="1:11" x14ac:dyDescent="0.25">
      <c r="A177" s="86">
        <v>186</v>
      </c>
      <c r="B177" s="86"/>
      <c r="C177" s="94"/>
      <c r="D177" s="86"/>
      <c r="E177" s="86"/>
      <c r="F177" s="105"/>
      <c r="G177" s="90"/>
      <c r="H177" s="86"/>
      <c r="I177" s="154"/>
      <c r="J177" s="108"/>
      <c r="K177" s="108"/>
    </row>
    <row r="178" spans="1:11" x14ac:dyDescent="0.25">
      <c r="A178" s="86">
        <v>187</v>
      </c>
      <c r="B178" s="86"/>
      <c r="C178" s="94"/>
      <c r="D178" s="86"/>
      <c r="E178" s="86"/>
      <c r="F178" s="105"/>
      <c r="G178" s="90"/>
      <c r="H178" s="86"/>
      <c r="I178" s="154"/>
      <c r="J178" s="108"/>
      <c r="K178" s="108"/>
    </row>
    <row r="179" spans="1:11" x14ac:dyDescent="0.25">
      <c r="A179" s="86">
        <v>188</v>
      </c>
      <c r="B179" s="86"/>
      <c r="C179" s="94"/>
      <c r="D179" s="86"/>
      <c r="E179" s="86"/>
      <c r="F179" s="105"/>
      <c r="G179" s="90"/>
      <c r="H179" s="86"/>
      <c r="I179" s="154"/>
      <c r="J179" s="108"/>
      <c r="K179" s="108"/>
    </row>
    <row r="180" spans="1:11" x14ac:dyDescent="0.25">
      <c r="A180" s="86">
        <v>189</v>
      </c>
      <c r="B180" s="86"/>
      <c r="C180" s="94"/>
      <c r="D180" s="86"/>
      <c r="E180" s="86"/>
      <c r="F180" s="105"/>
      <c r="G180" s="90"/>
      <c r="H180" s="86"/>
      <c r="I180" s="154"/>
      <c r="J180" s="108"/>
      <c r="K180" s="108"/>
    </row>
    <row r="181" spans="1:11" x14ac:dyDescent="0.25">
      <c r="A181" s="86">
        <v>190</v>
      </c>
      <c r="B181" s="86"/>
      <c r="C181" s="94"/>
      <c r="D181" s="86"/>
      <c r="E181" s="86"/>
      <c r="F181" s="105"/>
      <c r="G181" s="90"/>
      <c r="H181" s="86"/>
      <c r="I181" s="154"/>
      <c r="J181" s="108"/>
      <c r="K181" s="108"/>
    </row>
    <row r="182" spans="1:11" x14ac:dyDescent="0.25">
      <c r="A182" s="86">
        <v>191</v>
      </c>
      <c r="B182" s="86"/>
      <c r="C182" s="94"/>
      <c r="D182" s="86"/>
      <c r="E182" s="86"/>
      <c r="F182" s="105"/>
      <c r="G182" s="90"/>
      <c r="H182" s="86"/>
      <c r="I182" s="154"/>
      <c r="J182" s="108"/>
      <c r="K182" s="108"/>
    </row>
    <row r="183" spans="1:11" x14ac:dyDescent="0.25">
      <c r="A183" s="86">
        <v>192</v>
      </c>
      <c r="B183" s="86"/>
      <c r="C183" s="94"/>
      <c r="D183" s="86"/>
      <c r="E183" s="86"/>
      <c r="F183" s="105"/>
      <c r="G183" s="90"/>
      <c r="H183" s="86"/>
      <c r="I183" s="154"/>
      <c r="J183" s="108"/>
      <c r="K183" s="108"/>
    </row>
    <row r="184" spans="1:11" x14ac:dyDescent="0.25">
      <c r="A184" s="86">
        <v>193</v>
      </c>
      <c r="B184" s="86"/>
      <c r="C184" s="94"/>
      <c r="D184" s="86"/>
      <c r="E184" s="86"/>
      <c r="F184" s="105"/>
      <c r="G184" s="90"/>
      <c r="H184" s="86"/>
      <c r="I184" s="154"/>
      <c r="J184" s="108"/>
      <c r="K184" s="108"/>
    </row>
    <row r="185" spans="1:11" x14ac:dyDescent="0.25">
      <c r="A185" s="86">
        <v>194</v>
      </c>
      <c r="B185" s="86"/>
      <c r="C185" s="94"/>
      <c r="D185" s="86"/>
      <c r="E185" s="86"/>
      <c r="F185" s="105"/>
      <c r="G185" s="90"/>
      <c r="H185" s="86"/>
      <c r="I185" s="154"/>
      <c r="J185" s="108"/>
      <c r="K185" s="108"/>
    </row>
    <row r="186" spans="1:11" x14ac:dyDescent="0.25">
      <c r="A186" s="86">
        <v>195</v>
      </c>
      <c r="B186" s="86"/>
      <c r="C186" s="94"/>
      <c r="D186" s="86"/>
      <c r="E186" s="86"/>
      <c r="F186" s="105"/>
      <c r="G186" s="90"/>
      <c r="H186" s="86"/>
      <c r="I186" s="154"/>
      <c r="J186" s="108"/>
      <c r="K186" s="108"/>
    </row>
    <row r="187" spans="1:11" x14ac:dyDescent="0.25">
      <c r="A187" s="86">
        <v>196</v>
      </c>
      <c r="B187" s="86"/>
      <c r="C187" s="94"/>
      <c r="D187" s="86"/>
      <c r="E187" s="86"/>
      <c r="F187" s="105"/>
      <c r="G187" s="90"/>
      <c r="H187" s="86"/>
      <c r="I187" s="154"/>
      <c r="J187" s="108"/>
      <c r="K187" s="108"/>
    </row>
    <row r="188" spans="1:11" x14ac:dyDescent="0.25">
      <c r="A188" s="86">
        <v>197</v>
      </c>
      <c r="B188" s="86"/>
      <c r="C188" s="94"/>
      <c r="D188" s="86"/>
      <c r="E188" s="86"/>
      <c r="F188" s="105"/>
      <c r="G188" s="90"/>
      <c r="H188" s="86"/>
      <c r="I188" s="154"/>
      <c r="J188" s="108"/>
      <c r="K188" s="108"/>
    </row>
    <row r="189" spans="1:11" x14ac:dyDescent="0.25">
      <c r="A189" s="86">
        <v>198</v>
      </c>
      <c r="B189" s="86"/>
      <c r="C189" s="94"/>
      <c r="D189" s="86"/>
      <c r="E189" s="86"/>
      <c r="F189" s="105"/>
      <c r="G189" s="90"/>
      <c r="H189" s="86"/>
      <c r="I189" s="154"/>
      <c r="J189" s="108"/>
      <c r="K189" s="108"/>
    </row>
    <row r="190" spans="1:11" x14ac:dyDescent="0.25">
      <c r="A190" s="86">
        <v>199</v>
      </c>
      <c r="B190" s="86"/>
      <c r="C190" s="94"/>
      <c r="D190" s="86"/>
      <c r="E190" s="86"/>
      <c r="F190" s="105"/>
      <c r="G190" s="90"/>
      <c r="H190" s="86"/>
      <c r="I190" s="154"/>
      <c r="J190" s="108"/>
      <c r="K190" s="108"/>
    </row>
    <row r="191" spans="1:11" x14ac:dyDescent="0.25">
      <c r="A191" s="86">
        <v>200</v>
      </c>
      <c r="B191" s="86"/>
      <c r="C191" s="94"/>
      <c r="D191" s="86"/>
      <c r="E191" s="86"/>
      <c r="F191" s="105"/>
      <c r="G191" s="90"/>
      <c r="H191" s="86"/>
      <c r="I191" s="154"/>
      <c r="J191" s="108"/>
      <c r="K191" s="108"/>
    </row>
    <row r="192" spans="1:11" x14ac:dyDescent="0.25">
      <c r="A192" s="86">
        <v>201</v>
      </c>
      <c r="B192" s="86"/>
      <c r="C192" s="94"/>
      <c r="D192" s="86"/>
      <c r="E192" s="86"/>
      <c r="F192" s="105"/>
      <c r="G192" s="90"/>
      <c r="H192" s="86"/>
      <c r="I192" s="154"/>
      <c r="J192" s="108"/>
      <c r="K192" s="108"/>
    </row>
    <row r="193" spans="1:11" x14ac:dyDescent="0.25">
      <c r="A193" s="86">
        <v>202</v>
      </c>
      <c r="B193" s="86"/>
      <c r="C193" s="94"/>
      <c r="D193" s="86"/>
      <c r="E193" s="86"/>
      <c r="F193" s="105"/>
      <c r="G193" s="90"/>
      <c r="H193" s="86"/>
      <c r="I193" s="154"/>
      <c r="J193" s="108"/>
      <c r="K193" s="108"/>
    </row>
    <row r="194" spans="1:11" x14ac:dyDescent="0.25">
      <c r="A194" s="86">
        <v>203</v>
      </c>
      <c r="B194" s="86"/>
      <c r="C194" s="94"/>
      <c r="D194" s="86"/>
      <c r="E194" s="86"/>
      <c r="F194" s="105"/>
      <c r="G194" s="90"/>
      <c r="H194" s="86"/>
      <c r="I194" s="154"/>
      <c r="J194" s="108"/>
      <c r="K194" s="108"/>
    </row>
    <row r="195" spans="1:11" x14ac:dyDescent="0.25">
      <c r="A195" s="86">
        <v>204</v>
      </c>
      <c r="B195" s="86"/>
      <c r="C195" s="94"/>
      <c r="D195" s="86"/>
      <c r="E195" s="86"/>
      <c r="F195" s="105"/>
      <c r="G195" s="90"/>
      <c r="H195" s="86"/>
      <c r="I195" s="154"/>
      <c r="J195" s="108"/>
      <c r="K195" s="108"/>
    </row>
    <row r="196" spans="1:11" x14ac:dyDescent="0.25">
      <c r="A196" s="86">
        <v>205</v>
      </c>
      <c r="B196" s="86"/>
      <c r="C196" s="94"/>
      <c r="D196" s="86"/>
      <c r="E196" s="86"/>
      <c r="F196" s="105"/>
      <c r="G196" s="90"/>
      <c r="H196" s="86"/>
      <c r="I196" s="154"/>
      <c r="J196" s="108"/>
      <c r="K196" s="108"/>
    </row>
    <row r="197" spans="1:11" x14ac:dyDescent="0.25">
      <c r="A197" s="86">
        <v>206</v>
      </c>
      <c r="B197" s="86"/>
      <c r="C197" s="94"/>
      <c r="D197" s="86"/>
      <c r="E197" s="86"/>
      <c r="F197" s="105"/>
      <c r="G197" s="90"/>
      <c r="H197" s="86"/>
      <c r="I197" s="154"/>
      <c r="J197" s="108"/>
      <c r="K197" s="108"/>
    </row>
    <row r="198" spans="1:11" x14ac:dyDescent="0.25">
      <c r="A198" s="86">
        <v>207</v>
      </c>
      <c r="B198" s="86"/>
      <c r="C198" s="94"/>
      <c r="D198" s="86"/>
      <c r="E198" s="86"/>
      <c r="F198" s="105"/>
      <c r="G198" s="90"/>
      <c r="H198" s="86"/>
      <c r="I198" s="154"/>
      <c r="J198" s="108"/>
      <c r="K198" s="108"/>
    </row>
    <row r="199" spans="1:11" x14ac:dyDescent="0.25">
      <c r="A199" s="86">
        <v>208</v>
      </c>
      <c r="B199" s="86"/>
      <c r="C199" s="94"/>
      <c r="D199" s="86"/>
      <c r="E199" s="86"/>
      <c r="F199" s="105"/>
      <c r="G199" s="90"/>
      <c r="H199" s="86"/>
      <c r="I199" s="154"/>
      <c r="J199" s="108"/>
      <c r="K199" s="108"/>
    </row>
    <row r="200" spans="1:11" x14ac:dyDescent="0.25">
      <c r="A200" s="86">
        <v>209</v>
      </c>
      <c r="B200" s="86"/>
      <c r="C200" s="94"/>
      <c r="D200" s="86"/>
      <c r="E200" s="86"/>
      <c r="F200" s="105"/>
      <c r="G200" s="90"/>
      <c r="H200" s="86"/>
      <c r="I200" s="154"/>
      <c r="J200" s="108"/>
      <c r="K200" s="108"/>
    </row>
    <row r="201" spans="1:11" x14ac:dyDescent="0.25">
      <c r="A201" s="86">
        <v>210</v>
      </c>
      <c r="B201" s="86"/>
      <c r="C201" s="94"/>
      <c r="D201" s="86"/>
      <c r="E201" s="86"/>
      <c r="F201" s="105"/>
      <c r="G201" s="90"/>
      <c r="H201" s="86"/>
      <c r="I201" s="154"/>
      <c r="J201" s="108"/>
      <c r="K201" s="108"/>
    </row>
    <row r="202" spans="1:11" x14ac:dyDescent="0.25">
      <c r="A202" s="86">
        <v>211</v>
      </c>
      <c r="B202" s="86"/>
      <c r="C202" s="94"/>
      <c r="D202" s="86"/>
      <c r="E202" s="86"/>
      <c r="F202" s="105"/>
      <c r="G202" s="90"/>
      <c r="H202" s="86"/>
      <c r="I202" s="154"/>
      <c r="J202" s="108"/>
      <c r="K202" s="108"/>
    </row>
    <row r="203" spans="1:11" x14ac:dyDescent="0.25">
      <c r="A203" s="86">
        <v>212</v>
      </c>
      <c r="B203" s="86"/>
      <c r="C203" s="94"/>
      <c r="D203" s="86"/>
      <c r="E203" s="86"/>
      <c r="F203" s="105"/>
      <c r="G203" s="90"/>
      <c r="H203" s="86"/>
      <c r="I203" s="154"/>
      <c r="J203" s="108"/>
      <c r="K203" s="108"/>
    </row>
    <row r="204" spans="1:11" x14ac:dyDescent="0.25">
      <c r="A204" s="86">
        <v>213</v>
      </c>
      <c r="B204" s="86"/>
      <c r="C204" s="94"/>
      <c r="D204" s="86"/>
      <c r="E204" s="86"/>
      <c r="F204" s="105"/>
      <c r="G204" s="90"/>
      <c r="H204" s="86"/>
      <c r="I204" s="154"/>
      <c r="J204" s="108"/>
      <c r="K204" s="108"/>
    </row>
    <row r="205" spans="1:11" x14ac:dyDescent="0.25">
      <c r="A205" s="86">
        <v>214</v>
      </c>
      <c r="B205" s="86"/>
      <c r="C205" s="94"/>
      <c r="D205" s="86"/>
      <c r="E205" s="86"/>
      <c r="F205" s="105"/>
      <c r="G205" s="90"/>
      <c r="H205" s="86"/>
      <c r="I205" s="154"/>
      <c r="J205" s="108"/>
      <c r="K205" s="108"/>
    </row>
    <row r="206" spans="1:11" x14ac:dyDescent="0.25">
      <c r="A206" s="86">
        <v>215</v>
      </c>
      <c r="B206" s="86"/>
      <c r="C206" s="94"/>
      <c r="D206" s="86"/>
      <c r="E206" s="86"/>
      <c r="F206" s="105"/>
      <c r="G206" s="90"/>
      <c r="H206" s="86"/>
      <c r="I206" s="154"/>
      <c r="J206" s="108"/>
      <c r="K206" s="108"/>
    </row>
    <row r="207" spans="1:11" x14ac:dyDescent="0.25">
      <c r="A207" s="86">
        <v>216</v>
      </c>
      <c r="B207" s="86"/>
      <c r="C207" s="94"/>
      <c r="D207" s="86"/>
      <c r="E207" s="86"/>
      <c r="F207" s="105"/>
      <c r="G207" s="90"/>
      <c r="H207" s="86"/>
      <c r="I207" s="154"/>
      <c r="J207" s="108"/>
      <c r="K207" s="108"/>
    </row>
    <row r="208" spans="1:11" x14ac:dyDescent="0.25">
      <c r="A208" s="86">
        <v>217</v>
      </c>
      <c r="B208" s="86"/>
      <c r="C208" s="94"/>
      <c r="D208" s="86"/>
      <c r="E208" s="86"/>
      <c r="F208" s="105"/>
      <c r="G208" s="90"/>
      <c r="H208" s="86"/>
      <c r="I208" s="154"/>
      <c r="J208" s="108"/>
      <c r="K208" s="108"/>
    </row>
    <row r="209" spans="1:11" x14ac:dyDescent="0.25">
      <c r="A209" s="86">
        <v>218</v>
      </c>
      <c r="B209" s="86"/>
      <c r="C209" s="94"/>
      <c r="D209" s="86"/>
      <c r="E209" s="86"/>
      <c r="F209" s="105"/>
      <c r="G209" s="90"/>
      <c r="H209" s="86"/>
      <c r="I209" s="154"/>
      <c r="J209" s="108"/>
      <c r="K209" s="108"/>
    </row>
    <row r="210" spans="1:11" x14ac:dyDescent="0.25">
      <c r="A210" s="86">
        <v>219</v>
      </c>
      <c r="B210" s="86"/>
      <c r="C210" s="94"/>
      <c r="D210" s="86"/>
      <c r="E210" s="86"/>
      <c r="F210" s="105"/>
      <c r="G210" s="90"/>
      <c r="H210" s="86"/>
      <c r="I210" s="154"/>
      <c r="J210" s="108"/>
      <c r="K210" s="108"/>
    </row>
    <row r="211" spans="1:11" x14ac:dyDescent="0.25">
      <c r="A211" s="86">
        <v>220</v>
      </c>
      <c r="B211" s="86"/>
      <c r="C211" s="94"/>
      <c r="D211" s="86"/>
      <c r="E211" s="86"/>
      <c r="F211" s="105"/>
      <c r="G211" s="90"/>
      <c r="H211" s="86"/>
      <c r="I211" s="154"/>
      <c r="J211" s="108"/>
      <c r="K211" s="108"/>
    </row>
    <row r="212" spans="1:11" x14ac:dyDescent="0.25">
      <c r="A212" s="86">
        <v>221</v>
      </c>
      <c r="B212" s="86"/>
      <c r="C212" s="94"/>
      <c r="D212" s="86"/>
      <c r="E212" s="86"/>
      <c r="F212" s="105"/>
      <c r="G212" s="90"/>
      <c r="H212" s="86"/>
      <c r="I212" s="154"/>
      <c r="J212" s="108"/>
      <c r="K212" s="108"/>
    </row>
    <row r="213" spans="1:11" x14ac:dyDescent="0.25">
      <c r="A213" s="86">
        <v>222</v>
      </c>
      <c r="B213" s="86"/>
      <c r="C213" s="94"/>
      <c r="D213" s="86"/>
      <c r="E213" s="86"/>
      <c r="F213" s="105"/>
      <c r="G213" s="90"/>
      <c r="H213" s="86"/>
      <c r="I213" s="154"/>
      <c r="J213" s="108"/>
      <c r="K213" s="108"/>
    </row>
    <row r="214" spans="1:11" x14ac:dyDescent="0.25">
      <c r="A214" s="86">
        <v>223</v>
      </c>
      <c r="B214" s="86"/>
      <c r="C214" s="94"/>
      <c r="D214" s="86"/>
      <c r="E214" s="86"/>
      <c r="F214" s="105"/>
      <c r="G214" s="90"/>
      <c r="H214" s="86"/>
      <c r="I214" s="154"/>
      <c r="J214" s="108"/>
      <c r="K214" s="108"/>
    </row>
    <row r="215" spans="1:11" x14ac:dyDescent="0.25">
      <c r="A215" s="86">
        <v>224</v>
      </c>
      <c r="B215" s="86"/>
      <c r="C215" s="94"/>
      <c r="D215" s="86"/>
      <c r="E215" s="86"/>
      <c r="F215" s="105"/>
      <c r="G215" s="90"/>
      <c r="H215" s="86"/>
      <c r="I215" s="154"/>
      <c r="J215" s="108"/>
      <c r="K215" s="108"/>
    </row>
    <row r="216" spans="1:11" x14ac:dyDescent="0.25">
      <c r="A216" s="86">
        <v>225</v>
      </c>
      <c r="B216" s="86"/>
      <c r="C216" s="94"/>
      <c r="D216" s="86"/>
      <c r="E216" s="86"/>
      <c r="F216" s="105"/>
      <c r="G216" s="90"/>
      <c r="H216" s="86"/>
      <c r="I216" s="154"/>
      <c r="J216" s="108"/>
      <c r="K216" s="108"/>
    </row>
    <row r="217" spans="1:11" x14ac:dyDescent="0.25">
      <c r="A217" s="86">
        <v>226</v>
      </c>
      <c r="B217" s="86"/>
      <c r="C217" s="94"/>
      <c r="D217" s="86"/>
      <c r="E217" s="86"/>
      <c r="F217" s="105"/>
      <c r="G217" s="90"/>
      <c r="H217" s="86"/>
      <c r="I217" s="154"/>
      <c r="J217" s="108"/>
      <c r="K217" s="108"/>
    </row>
    <row r="218" spans="1:11" x14ac:dyDescent="0.25">
      <c r="A218" s="86">
        <v>227</v>
      </c>
      <c r="B218" s="86"/>
      <c r="C218" s="94"/>
      <c r="D218" s="86"/>
      <c r="E218" s="86"/>
      <c r="F218" s="105"/>
      <c r="G218" s="90"/>
      <c r="H218" s="86"/>
      <c r="I218" s="154"/>
      <c r="J218" s="108"/>
      <c r="K218" s="108"/>
    </row>
    <row r="219" spans="1:11" x14ac:dyDescent="0.25">
      <c r="A219" s="86">
        <v>228</v>
      </c>
      <c r="B219" s="86"/>
      <c r="C219" s="94"/>
      <c r="D219" s="86"/>
      <c r="E219" s="86"/>
      <c r="F219" s="105"/>
      <c r="G219" s="90"/>
      <c r="H219" s="86"/>
      <c r="I219" s="154"/>
      <c r="J219" s="108"/>
      <c r="K219" s="108"/>
    </row>
    <row r="220" spans="1:11" x14ac:dyDescent="0.25">
      <c r="A220" s="86">
        <v>229</v>
      </c>
      <c r="B220" s="86"/>
      <c r="C220" s="94"/>
      <c r="D220" s="86"/>
      <c r="E220" s="86"/>
      <c r="F220" s="105"/>
      <c r="G220" s="90"/>
      <c r="H220" s="86"/>
      <c r="I220" s="154"/>
      <c r="J220" s="108"/>
      <c r="K220" s="108"/>
    </row>
    <row r="221" spans="1:11" x14ac:dyDescent="0.25">
      <c r="A221" s="86">
        <v>230</v>
      </c>
      <c r="B221" s="86"/>
      <c r="C221" s="94"/>
      <c r="D221" s="86"/>
      <c r="E221" s="86"/>
      <c r="F221" s="105"/>
      <c r="G221" s="90"/>
      <c r="H221" s="86"/>
      <c r="I221" s="154"/>
      <c r="J221" s="108"/>
      <c r="K221" s="108"/>
    </row>
    <row r="222" spans="1:11" x14ac:dyDescent="0.25">
      <c r="A222" s="86">
        <v>231</v>
      </c>
      <c r="B222" s="86"/>
      <c r="C222" s="94"/>
      <c r="D222" s="86"/>
      <c r="E222" s="86"/>
      <c r="F222" s="105"/>
      <c r="G222" s="90"/>
      <c r="H222" s="86"/>
      <c r="I222" s="154"/>
      <c r="J222" s="108"/>
      <c r="K222" s="108"/>
    </row>
    <row r="223" spans="1:11" x14ac:dyDescent="0.25">
      <c r="A223" s="86">
        <v>232</v>
      </c>
      <c r="B223" s="86"/>
      <c r="C223" s="94"/>
      <c r="D223" s="86"/>
      <c r="E223" s="86"/>
      <c r="F223" s="105"/>
      <c r="G223" s="90"/>
      <c r="H223" s="86"/>
      <c r="I223" s="154"/>
      <c r="J223" s="108"/>
      <c r="K223" s="108"/>
    </row>
    <row r="224" spans="1:11" x14ac:dyDescent="0.25">
      <c r="A224" s="86">
        <v>233</v>
      </c>
      <c r="B224" s="86"/>
      <c r="C224" s="94"/>
      <c r="D224" s="86"/>
      <c r="E224" s="86"/>
      <c r="F224" s="105"/>
      <c r="G224" s="90"/>
      <c r="H224" s="86"/>
      <c r="I224" s="154"/>
      <c r="J224" s="108"/>
      <c r="K224" s="108"/>
    </row>
    <row r="225" spans="1:11" x14ac:dyDescent="0.25">
      <c r="A225" s="86">
        <v>234</v>
      </c>
      <c r="B225" s="86"/>
      <c r="C225" s="94"/>
      <c r="D225" s="86"/>
      <c r="E225" s="86"/>
      <c r="F225" s="105"/>
      <c r="G225" s="90"/>
      <c r="H225" s="86"/>
      <c r="I225" s="154"/>
      <c r="J225" s="108"/>
      <c r="K225" s="108"/>
    </row>
    <row r="226" spans="1:11" x14ac:dyDescent="0.25">
      <c r="A226" s="86">
        <v>235</v>
      </c>
      <c r="B226" s="86"/>
      <c r="C226" s="94"/>
      <c r="D226" s="86"/>
      <c r="E226" s="86"/>
      <c r="F226" s="105"/>
      <c r="G226" s="90"/>
      <c r="H226" s="86"/>
      <c r="I226" s="154"/>
      <c r="J226" s="108"/>
      <c r="K226" s="108"/>
    </row>
    <row r="227" spans="1:11" x14ac:dyDescent="0.25">
      <c r="A227" s="86">
        <v>236</v>
      </c>
      <c r="B227" s="86"/>
      <c r="C227" s="94"/>
      <c r="D227" s="86"/>
      <c r="E227" s="86"/>
      <c r="F227" s="105"/>
      <c r="G227" s="90"/>
      <c r="H227" s="86"/>
      <c r="I227" s="154"/>
      <c r="J227" s="108"/>
      <c r="K227" s="108"/>
    </row>
    <row r="228" spans="1:11" x14ac:dyDescent="0.25">
      <c r="A228" s="86">
        <v>237</v>
      </c>
      <c r="B228" s="86"/>
      <c r="C228" s="94"/>
      <c r="D228" s="86"/>
      <c r="E228" s="86"/>
      <c r="F228" s="105"/>
      <c r="G228" s="90"/>
      <c r="H228" s="86"/>
      <c r="I228" s="154"/>
      <c r="J228" s="108"/>
      <c r="K228" s="108"/>
    </row>
    <row r="229" spans="1:11" x14ac:dyDescent="0.25">
      <c r="A229" s="86">
        <v>238</v>
      </c>
      <c r="B229" s="86"/>
      <c r="C229" s="94"/>
      <c r="D229" s="86"/>
      <c r="E229" s="86"/>
      <c r="F229" s="105"/>
      <c r="G229" s="90"/>
      <c r="H229" s="86"/>
      <c r="I229" s="154"/>
      <c r="J229" s="108"/>
      <c r="K229" s="108"/>
    </row>
    <row r="230" spans="1:11" x14ac:dyDescent="0.25">
      <c r="A230" s="86">
        <v>239</v>
      </c>
      <c r="B230" s="86"/>
      <c r="C230" s="94"/>
      <c r="D230" s="86"/>
      <c r="E230" s="86"/>
      <c r="F230" s="105"/>
      <c r="G230" s="90"/>
      <c r="H230" s="86"/>
      <c r="I230" s="154"/>
      <c r="J230" s="108"/>
      <c r="K230" s="108"/>
    </row>
    <row r="231" spans="1:11" x14ac:dyDescent="0.25">
      <c r="A231" s="86">
        <v>240</v>
      </c>
      <c r="B231" s="86"/>
      <c r="C231" s="94"/>
      <c r="D231" s="86"/>
      <c r="E231" s="86"/>
      <c r="F231" s="105"/>
      <c r="G231" s="90"/>
      <c r="H231" s="86"/>
      <c r="I231" s="154"/>
      <c r="J231" s="108"/>
      <c r="K231" s="108"/>
    </row>
    <row r="232" spans="1:11" x14ac:dyDescent="0.25">
      <c r="A232" s="86">
        <v>241</v>
      </c>
      <c r="B232" s="86"/>
      <c r="C232" s="94"/>
      <c r="D232" s="86"/>
      <c r="E232" s="86"/>
      <c r="F232" s="105"/>
      <c r="G232" s="90"/>
      <c r="H232" s="86"/>
      <c r="I232" s="154"/>
      <c r="J232" s="108"/>
      <c r="K232" s="108"/>
    </row>
    <row r="233" spans="1:11" x14ac:dyDescent="0.25">
      <c r="A233" s="86">
        <v>242</v>
      </c>
      <c r="B233" s="86"/>
      <c r="C233" s="94"/>
      <c r="D233" s="86"/>
      <c r="E233" s="86"/>
      <c r="F233" s="105"/>
      <c r="G233" s="90"/>
      <c r="H233" s="86"/>
      <c r="I233" s="154"/>
      <c r="J233" s="108"/>
      <c r="K233" s="108"/>
    </row>
    <row r="234" spans="1:11" x14ac:dyDescent="0.25">
      <c r="A234" s="86">
        <v>243</v>
      </c>
      <c r="B234" s="86"/>
      <c r="C234" s="94"/>
      <c r="D234" s="86"/>
      <c r="E234" s="86"/>
      <c r="F234" s="105"/>
      <c r="G234" s="90"/>
      <c r="H234" s="86"/>
      <c r="I234" s="154"/>
      <c r="J234" s="108"/>
      <c r="K234" s="108"/>
    </row>
    <row r="235" spans="1:11" x14ac:dyDescent="0.25">
      <c r="A235" s="86">
        <v>244</v>
      </c>
      <c r="B235" s="86"/>
      <c r="C235" s="94"/>
      <c r="D235" s="86"/>
      <c r="E235" s="86"/>
      <c r="F235" s="105"/>
      <c r="G235" s="90"/>
      <c r="H235" s="86"/>
      <c r="I235" s="154"/>
      <c r="J235" s="108"/>
      <c r="K235" s="108"/>
    </row>
    <row r="236" spans="1:11" x14ac:dyDescent="0.25">
      <c r="A236" s="86">
        <v>245</v>
      </c>
      <c r="B236" s="86"/>
      <c r="C236" s="94"/>
      <c r="D236" s="86"/>
      <c r="E236" s="86"/>
      <c r="F236" s="105"/>
      <c r="G236" s="90"/>
      <c r="H236" s="86"/>
      <c r="I236" s="154"/>
      <c r="J236" s="108"/>
      <c r="K236" s="108"/>
    </row>
    <row r="237" spans="1:11" x14ac:dyDescent="0.25">
      <c r="A237" s="86">
        <v>246</v>
      </c>
      <c r="B237" s="86"/>
      <c r="C237" s="94"/>
      <c r="D237" s="86"/>
      <c r="E237" s="86"/>
      <c r="F237" s="105"/>
      <c r="G237" s="90"/>
      <c r="H237" s="86"/>
      <c r="I237" s="154"/>
      <c r="J237" s="108"/>
      <c r="K237" s="108"/>
    </row>
    <row r="238" spans="1:11" x14ac:dyDescent="0.25">
      <c r="A238" s="86">
        <v>247</v>
      </c>
      <c r="B238" s="86"/>
      <c r="C238" s="94"/>
      <c r="D238" s="86"/>
      <c r="E238" s="86"/>
      <c r="F238" s="105"/>
      <c r="G238" s="90"/>
      <c r="H238" s="86"/>
      <c r="I238" s="154"/>
      <c r="J238" s="108"/>
      <c r="K238" s="108"/>
    </row>
    <row r="239" spans="1:11" x14ac:dyDescent="0.25">
      <c r="A239" s="86">
        <v>248</v>
      </c>
      <c r="B239" s="86"/>
      <c r="C239" s="94"/>
      <c r="D239" s="86"/>
      <c r="E239" s="86"/>
      <c r="F239" s="105"/>
      <c r="G239" s="90"/>
      <c r="H239" s="86"/>
      <c r="I239" s="154"/>
      <c r="J239" s="108"/>
      <c r="K239" s="108"/>
    </row>
    <row r="240" spans="1:11" x14ac:dyDescent="0.25">
      <c r="A240" s="86">
        <v>249</v>
      </c>
      <c r="B240" s="86"/>
      <c r="C240" s="94"/>
      <c r="D240" s="86"/>
      <c r="E240" s="86"/>
      <c r="F240" s="105"/>
      <c r="G240" s="90"/>
      <c r="H240" s="86"/>
      <c r="I240" s="154"/>
      <c r="J240" s="108"/>
      <c r="K240" s="108"/>
    </row>
    <row r="241" spans="1:11" x14ac:dyDescent="0.25">
      <c r="A241" s="86">
        <v>250</v>
      </c>
      <c r="B241" s="86"/>
      <c r="C241" s="94"/>
      <c r="D241" s="86"/>
      <c r="E241" s="86"/>
      <c r="F241" s="105"/>
      <c r="G241" s="90"/>
      <c r="H241" s="86"/>
      <c r="I241" s="154"/>
      <c r="J241" s="108"/>
      <c r="K241" s="108"/>
    </row>
    <row r="242" spans="1:11" x14ac:dyDescent="0.25">
      <c r="A242" s="86">
        <v>251</v>
      </c>
      <c r="B242" s="86"/>
      <c r="C242" s="94"/>
      <c r="D242" s="86"/>
      <c r="E242" s="86"/>
      <c r="F242" s="105"/>
      <c r="G242" s="90"/>
      <c r="H242" s="86"/>
      <c r="I242" s="154"/>
      <c r="J242" s="108"/>
      <c r="K242" s="108"/>
    </row>
    <row r="243" spans="1:11" x14ac:dyDescent="0.25">
      <c r="A243" s="86">
        <v>252</v>
      </c>
      <c r="B243" s="86"/>
      <c r="C243" s="94"/>
      <c r="D243" s="86"/>
      <c r="E243" s="86"/>
      <c r="F243" s="105"/>
      <c r="G243" s="90"/>
      <c r="H243" s="86"/>
      <c r="I243" s="154"/>
      <c r="J243" s="108"/>
      <c r="K243" s="108"/>
    </row>
    <row r="244" spans="1:11" x14ac:dyDescent="0.25">
      <c r="A244" s="86">
        <v>253</v>
      </c>
      <c r="B244" s="86"/>
      <c r="C244" s="94"/>
      <c r="D244" s="86"/>
      <c r="E244" s="86"/>
      <c r="F244" s="105"/>
      <c r="G244" s="90"/>
      <c r="H244" s="86"/>
      <c r="I244" s="154"/>
      <c r="J244" s="108"/>
      <c r="K244" s="108"/>
    </row>
    <row r="245" spans="1:11" x14ac:dyDescent="0.25">
      <c r="A245" s="86">
        <v>254</v>
      </c>
      <c r="B245" s="86"/>
      <c r="C245" s="94"/>
      <c r="D245" s="86"/>
      <c r="E245" s="86"/>
      <c r="F245" s="105"/>
      <c r="G245" s="90"/>
      <c r="H245" s="86"/>
      <c r="I245" s="154"/>
      <c r="J245" s="108"/>
      <c r="K245" s="108"/>
    </row>
    <row r="246" spans="1:11" x14ac:dyDescent="0.25">
      <c r="A246" s="86">
        <v>256</v>
      </c>
      <c r="B246" s="86"/>
      <c r="C246" s="94"/>
      <c r="D246" s="86"/>
      <c r="E246" s="86"/>
      <c r="F246" s="105"/>
      <c r="G246" s="90"/>
      <c r="H246" s="86"/>
      <c r="I246" s="154"/>
      <c r="J246" s="108"/>
      <c r="K246" s="108"/>
    </row>
    <row r="247" spans="1:11" x14ac:dyDescent="0.25">
      <c r="A247" s="86">
        <v>257</v>
      </c>
      <c r="B247" s="86"/>
      <c r="C247" s="94"/>
      <c r="D247" s="86"/>
      <c r="E247" s="86"/>
      <c r="F247" s="105"/>
      <c r="G247" s="90"/>
      <c r="H247" s="86"/>
      <c r="I247" s="154"/>
      <c r="J247" s="108"/>
      <c r="K247" s="108"/>
    </row>
    <row r="248" spans="1:11" x14ac:dyDescent="0.25">
      <c r="A248" s="86">
        <v>258</v>
      </c>
      <c r="B248" s="86"/>
      <c r="C248" s="94"/>
      <c r="D248" s="86"/>
      <c r="E248" s="86"/>
      <c r="F248" s="105"/>
      <c r="G248" s="90"/>
      <c r="H248" s="86"/>
      <c r="I248" s="154"/>
      <c r="J248" s="108"/>
      <c r="K248" s="108"/>
    </row>
    <row r="249" spans="1:11" x14ac:dyDescent="0.25">
      <c r="A249" s="86">
        <v>259</v>
      </c>
      <c r="B249" s="86"/>
      <c r="C249" s="94"/>
      <c r="D249" s="86"/>
      <c r="E249" s="86"/>
      <c r="F249" s="105"/>
      <c r="G249" s="90"/>
      <c r="H249" s="86"/>
      <c r="I249" s="154"/>
      <c r="J249" s="108"/>
      <c r="K249" s="108"/>
    </row>
    <row r="250" spans="1:11" x14ac:dyDescent="0.25">
      <c r="A250" s="86">
        <v>260</v>
      </c>
      <c r="B250" s="86"/>
      <c r="C250" s="94"/>
      <c r="D250" s="86"/>
      <c r="E250" s="86"/>
      <c r="F250" s="105"/>
      <c r="G250" s="90"/>
      <c r="H250" s="86"/>
      <c r="I250" s="154"/>
      <c r="J250" s="108"/>
      <c r="K250" s="108"/>
    </row>
    <row r="251" spans="1:11" x14ac:dyDescent="0.25">
      <c r="A251" s="86">
        <v>261</v>
      </c>
      <c r="B251" s="86"/>
      <c r="C251" s="94"/>
      <c r="D251" s="86"/>
      <c r="E251" s="86"/>
      <c r="F251" s="105"/>
      <c r="G251" s="90"/>
      <c r="H251" s="86"/>
      <c r="I251" s="154"/>
      <c r="J251" s="108"/>
      <c r="K251" s="108"/>
    </row>
    <row r="252" spans="1:11" x14ac:dyDescent="0.25">
      <c r="A252" s="86">
        <v>262</v>
      </c>
      <c r="B252" s="86"/>
      <c r="C252" s="94"/>
      <c r="D252" s="86"/>
      <c r="E252" s="86"/>
      <c r="F252" s="105"/>
      <c r="G252" s="90"/>
      <c r="H252" s="86"/>
      <c r="I252" s="154"/>
      <c r="J252" s="108"/>
      <c r="K252" s="108"/>
    </row>
    <row r="253" spans="1:11" x14ac:dyDescent="0.25">
      <c r="A253" s="86">
        <v>263</v>
      </c>
      <c r="B253" s="86"/>
      <c r="C253" s="94"/>
      <c r="D253" s="86"/>
      <c r="E253" s="86"/>
      <c r="F253" s="105"/>
      <c r="G253" s="90"/>
      <c r="H253" s="86"/>
      <c r="I253" s="154"/>
      <c r="J253" s="108"/>
      <c r="K253" s="108"/>
    </row>
    <row r="254" spans="1:11" x14ac:dyDescent="0.25">
      <c r="A254" s="86">
        <v>264</v>
      </c>
      <c r="B254" s="86"/>
      <c r="C254" s="94"/>
      <c r="D254" s="86"/>
      <c r="E254" s="86"/>
      <c r="F254" s="105"/>
      <c r="G254" s="90"/>
      <c r="H254" s="86"/>
      <c r="I254" s="154"/>
      <c r="J254" s="108"/>
      <c r="K254" s="108"/>
    </row>
    <row r="255" spans="1:11" x14ac:dyDescent="0.25">
      <c r="A255" s="86">
        <v>265</v>
      </c>
      <c r="B255" s="86"/>
      <c r="C255" s="94"/>
      <c r="D255" s="86"/>
      <c r="E255" s="86"/>
      <c r="F255" s="105"/>
      <c r="G255" s="90"/>
      <c r="H255" s="86"/>
      <c r="I255" s="154"/>
      <c r="J255" s="108"/>
      <c r="K255" s="108"/>
    </row>
    <row r="256" spans="1:11" x14ac:dyDescent="0.25">
      <c r="A256" s="86">
        <v>266</v>
      </c>
      <c r="B256" s="86"/>
      <c r="C256" s="94"/>
      <c r="D256" s="86"/>
      <c r="E256" s="86"/>
      <c r="F256" s="105"/>
      <c r="G256" s="90"/>
      <c r="H256" s="86"/>
      <c r="I256" s="154"/>
      <c r="J256" s="108"/>
      <c r="K256" s="108"/>
    </row>
    <row r="257" spans="1:11" x14ac:dyDescent="0.25">
      <c r="A257" s="86">
        <v>267</v>
      </c>
      <c r="B257" s="86"/>
      <c r="C257" s="94"/>
      <c r="D257" s="86"/>
      <c r="E257" s="86"/>
      <c r="F257" s="105"/>
      <c r="G257" s="90"/>
      <c r="H257" s="86"/>
      <c r="I257" s="154"/>
      <c r="J257" s="108"/>
      <c r="K257" s="108"/>
    </row>
    <row r="258" spans="1:11" x14ac:dyDescent="0.25">
      <c r="A258" s="86">
        <v>268</v>
      </c>
      <c r="B258" s="86"/>
      <c r="C258" s="94"/>
      <c r="D258" s="86"/>
      <c r="E258" s="86"/>
      <c r="F258" s="105"/>
      <c r="G258" s="90"/>
      <c r="H258" s="86"/>
      <c r="I258" s="154"/>
      <c r="J258" s="108"/>
      <c r="K258" s="108"/>
    </row>
    <row r="259" spans="1:11" x14ac:dyDescent="0.25">
      <c r="A259" s="86">
        <v>269</v>
      </c>
      <c r="B259" s="86"/>
      <c r="C259" s="94"/>
      <c r="D259" s="86"/>
      <c r="E259" s="86"/>
      <c r="F259" s="105"/>
      <c r="G259" s="90"/>
      <c r="H259" s="86"/>
      <c r="I259" s="154"/>
      <c r="J259" s="108"/>
      <c r="K259" s="108"/>
    </row>
    <row r="260" spans="1:11" x14ac:dyDescent="0.25">
      <c r="A260" s="86">
        <v>270</v>
      </c>
      <c r="B260" s="86"/>
      <c r="C260" s="94"/>
      <c r="D260" s="86"/>
      <c r="E260" s="86"/>
      <c r="F260" s="105"/>
      <c r="G260" s="90"/>
      <c r="H260" s="86"/>
      <c r="I260" s="154"/>
      <c r="J260" s="108"/>
      <c r="K260" s="108"/>
    </row>
    <row r="261" spans="1:11" x14ac:dyDescent="0.25">
      <c r="A261" s="86">
        <v>271</v>
      </c>
      <c r="B261" s="86"/>
      <c r="C261" s="94"/>
      <c r="D261" s="86"/>
      <c r="E261" s="86"/>
      <c r="F261" s="105"/>
      <c r="G261" s="90"/>
      <c r="H261" s="86"/>
      <c r="I261" s="154"/>
      <c r="J261" s="108"/>
      <c r="K261" s="108"/>
    </row>
    <row r="262" spans="1:11" x14ac:dyDescent="0.25">
      <c r="A262" s="86">
        <v>272</v>
      </c>
      <c r="B262" s="86"/>
      <c r="C262" s="94"/>
      <c r="D262" s="86"/>
      <c r="E262" s="86"/>
      <c r="F262" s="105"/>
      <c r="G262" s="90"/>
      <c r="H262" s="86"/>
      <c r="I262" s="154"/>
      <c r="J262" s="108"/>
      <c r="K262" s="108"/>
    </row>
    <row r="263" spans="1:11" x14ac:dyDescent="0.25">
      <c r="A263" s="86">
        <v>273</v>
      </c>
      <c r="B263" s="86"/>
      <c r="C263" s="94"/>
      <c r="D263" s="86"/>
      <c r="E263" s="86"/>
      <c r="F263" s="105"/>
      <c r="G263" s="90"/>
      <c r="H263" s="86"/>
      <c r="I263" s="154"/>
      <c r="J263" s="108"/>
      <c r="K263" s="108"/>
    </row>
    <row r="264" spans="1:11" x14ac:dyDescent="0.25">
      <c r="A264" s="86">
        <v>274</v>
      </c>
      <c r="B264" s="86"/>
      <c r="C264" s="94"/>
      <c r="D264" s="86"/>
      <c r="E264" s="86"/>
      <c r="F264" s="105"/>
      <c r="G264" s="90"/>
      <c r="H264" s="86"/>
      <c r="I264" s="154"/>
      <c r="J264" s="108"/>
      <c r="K264" s="108"/>
    </row>
    <row r="265" spans="1:11" x14ac:dyDescent="0.25">
      <c r="A265" s="86">
        <v>275</v>
      </c>
      <c r="B265" s="86"/>
      <c r="C265" s="94"/>
      <c r="D265" s="86"/>
      <c r="E265" s="86"/>
      <c r="F265" s="105"/>
      <c r="G265" s="90"/>
      <c r="H265" s="86"/>
      <c r="I265" s="154"/>
      <c r="J265" s="108"/>
      <c r="K265" s="108"/>
    </row>
    <row r="266" spans="1:11" x14ac:dyDescent="0.25">
      <c r="A266" s="86">
        <v>276</v>
      </c>
      <c r="B266" s="86"/>
      <c r="C266" s="94"/>
      <c r="D266" s="86"/>
      <c r="E266" s="86"/>
      <c r="F266" s="105"/>
      <c r="G266" s="90"/>
      <c r="H266" s="86"/>
      <c r="I266" s="154"/>
      <c r="J266" s="108"/>
      <c r="K266" s="108"/>
    </row>
    <row r="267" spans="1:11" x14ac:dyDescent="0.25">
      <c r="A267" s="86">
        <v>277</v>
      </c>
      <c r="B267" s="86"/>
      <c r="C267" s="94"/>
      <c r="D267" s="86"/>
      <c r="E267" s="86"/>
      <c r="F267" s="105"/>
      <c r="G267" s="90"/>
      <c r="H267" s="86"/>
      <c r="I267" s="154"/>
      <c r="J267" s="108"/>
      <c r="K267" s="108"/>
    </row>
    <row r="268" spans="1:11" x14ac:dyDescent="0.25">
      <c r="A268" s="86">
        <v>278</v>
      </c>
      <c r="B268" s="86"/>
      <c r="C268" s="94"/>
      <c r="D268" s="86"/>
      <c r="E268" s="86"/>
      <c r="F268" s="105"/>
      <c r="G268" s="90"/>
      <c r="H268" s="86"/>
      <c r="I268" s="154"/>
      <c r="J268" s="108"/>
      <c r="K268" s="108"/>
    </row>
    <row r="269" spans="1:11" x14ac:dyDescent="0.25">
      <c r="A269" s="86">
        <v>279</v>
      </c>
      <c r="B269" s="86"/>
      <c r="C269" s="94"/>
      <c r="D269" s="86"/>
      <c r="E269" s="86"/>
      <c r="F269" s="105"/>
      <c r="G269" s="90"/>
      <c r="H269" s="86"/>
      <c r="I269" s="86"/>
      <c r="J269" s="90"/>
      <c r="K269" s="90"/>
    </row>
    <row r="270" spans="1:11" x14ac:dyDescent="0.25">
      <c r="A270" s="86">
        <v>280</v>
      </c>
      <c r="B270" s="86"/>
      <c r="C270" s="94"/>
      <c r="D270" s="86"/>
      <c r="E270" s="86"/>
      <c r="F270" s="105"/>
      <c r="G270" s="90"/>
      <c r="H270" s="86"/>
      <c r="I270" s="86"/>
      <c r="J270" s="90"/>
      <c r="K270" s="90"/>
    </row>
    <row r="271" spans="1:11" x14ac:dyDescent="0.25">
      <c r="A271" s="86">
        <v>281</v>
      </c>
      <c r="B271" s="86"/>
      <c r="C271" s="94"/>
      <c r="D271" s="86"/>
      <c r="E271" s="86"/>
      <c r="F271" s="105"/>
      <c r="G271" s="90"/>
      <c r="H271" s="86"/>
      <c r="I271" s="86"/>
      <c r="J271" s="90"/>
      <c r="K271" s="90"/>
    </row>
    <row r="272" spans="1:11" x14ac:dyDescent="0.25">
      <c r="A272" s="86">
        <v>282</v>
      </c>
      <c r="B272" s="86"/>
      <c r="C272" s="94"/>
      <c r="D272" s="86"/>
      <c r="E272" s="86"/>
      <c r="F272" s="105"/>
      <c r="G272" s="90"/>
      <c r="H272" s="86"/>
      <c r="I272" s="86"/>
      <c r="J272" s="90"/>
      <c r="K272" s="90"/>
    </row>
    <row r="273" spans="1:11" x14ac:dyDescent="0.25">
      <c r="A273" s="86">
        <v>283</v>
      </c>
      <c r="B273" s="86"/>
      <c r="C273" s="94"/>
      <c r="D273" s="86"/>
      <c r="E273" s="86"/>
      <c r="F273" s="105"/>
      <c r="G273" s="90"/>
      <c r="H273" s="86"/>
      <c r="I273" s="86"/>
      <c r="J273" s="90"/>
      <c r="K273" s="90"/>
    </row>
    <row r="274" spans="1:11" x14ac:dyDescent="0.25">
      <c r="A274" s="86">
        <v>284</v>
      </c>
      <c r="B274" s="86"/>
      <c r="C274" s="94"/>
      <c r="D274" s="86"/>
      <c r="E274" s="86"/>
      <c r="F274" s="105"/>
      <c r="G274" s="90"/>
      <c r="H274" s="86"/>
      <c r="I274" s="86"/>
      <c r="J274" s="90"/>
      <c r="K274" s="90"/>
    </row>
    <row r="275" spans="1:11" x14ac:dyDescent="0.25">
      <c r="A275" s="86">
        <v>285</v>
      </c>
      <c r="B275" s="86"/>
      <c r="C275" s="94"/>
      <c r="D275" s="86"/>
      <c r="E275" s="86"/>
      <c r="F275" s="105"/>
      <c r="G275" s="90"/>
      <c r="H275" s="86"/>
      <c r="I275" s="86"/>
      <c r="J275" s="90"/>
      <c r="K275" s="90"/>
    </row>
    <row r="276" spans="1:11" x14ac:dyDescent="0.25">
      <c r="A276" s="86">
        <v>286</v>
      </c>
      <c r="B276" s="86"/>
      <c r="C276" s="94"/>
      <c r="D276" s="86"/>
      <c r="E276" s="86"/>
      <c r="F276" s="105"/>
      <c r="G276" s="90"/>
      <c r="H276" s="86"/>
      <c r="I276" s="86"/>
      <c r="J276" s="90"/>
      <c r="K276" s="90"/>
    </row>
    <row r="277" spans="1:11" x14ac:dyDescent="0.25">
      <c r="A277" s="86">
        <v>287</v>
      </c>
      <c r="B277" s="86"/>
      <c r="C277" s="94"/>
      <c r="D277" s="86"/>
      <c r="E277" s="86"/>
      <c r="F277" s="105"/>
      <c r="G277" s="90"/>
      <c r="H277" s="86"/>
      <c r="I277" s="86"/>
      <c r="J277" s="90"/>
      <c r="K277" s="90"/>
    </row>
    <row r="278" spans="1:11" x14ac:dyDescent="0.25">
      <c r="A278" s="86">
        <v>288</v>
      </c>
      <c r="B278" s="86"/>
      <c r="C278" s="94"/>
      <c r="D278" s="86"/>
      <c r="E278" s="86"/>
      <c r="F278" s="105"/>
      <c r="G278" s="90"/>
      <c r="H278" s="86"/>
      <c r="I278" s="86"/>
      <c r="J278" s="90"/>
      <c r="K278" s="90"/>
    </row>
    <row r="279" spans="1:11" x14ac:dyDescent="0.25">
      <c r="A279" s="86">
        <v>289</v>
      </c>
      <c r="B279" s="86"/>
      <c r="C279" s="94"/>
      <c r="D279" s="86"/>
      <c r="E279" s="86"/>
      <c r="F279" s="105"/>
      <c r="G279" s="90"/>
      <c r="H279" s="86"/>
      <c r="I279" s="86"/>
      <c r="J279" s="90"/>
      <c r="K279" s="90"/>
    </row>
    <row r="280" spans="1:11" x14ac:dyDescent="0.25">
      <c r="A280" s="86">
        <v>290</v>
      </c>
      <c r="B280" s="86"/>
      <c r="C280" s="94"/>
      <c r="D280" s="86"/>
      <c r="E280" s="86"/>
      <c r="F280" s="105"/>
      <c r="G280" s="90"/>
      <c r="H280" s="86"/>
      <c r="I280" s="86"/>
      <c r="J280" s="90"/>
      <c r="K280" s="90"/>
    </row>
    <row r="281" spans="1:11" x14ac:dyDescent="0.25">
      <c r="A281" s="86">
        <v>291</v>
      </c>
      <c r="B281" s="86"/>
      <c r="C281" s="94"/>
      <c r="D281" s="86"/>
      <c r="E281" s="86"/>
      <c r="F281" s="105"/>
      <c r="G281" s="90"/>
      <c r="H281" s="86"/>
      <c r="I281" s="86"/>
      <c r="J281" s="90"/>
      <c r="K281" s="90"/>
    </row>
    <row r="282" spans="1:11" x14ac:dyDescent="0.25">
      <c r="A282" s="86">
        <v>292</v>
      </c>
      <c r="B282" s="86"/>
      <c r="C282" s="94"/>
      <c r="D282" s="86"/>
      <c r="E282" s="86"/>
      <c r="F282" s="105"/>
      <c r="G282" s="90"/>
      <c r="H282" s="86"/>
      <c r="I282" s="86"/>
      <c r="J282" s="90"/>
      <c r="K282" s="90"/>
    </row>
    <row r="283" spans="1:11" x14ac:dyDescent="0.25">
      <c r="A283" s="86">
        <v>293</v>
      </c>
      <c r="B283" s="86"/>
      <c r="C283" s="94"/>
      <c r="D283" s="86"/>
      <c r="E283" s="86"/>
      <c r="F283" s="105"/>
      <c r="G283" s="90"/>
      <c r="H283" s="86"/>
      <c r="I283" s="86"/>
      <c r="J283" s="90"/>
      <c r="K283" s="90"/>
    </row>
    <row r="284" spans="1:11" x14ac:dyDescent="0.25">
      <c r="A284" s="86">
        <v>294</v>
      </c>
      <c r="B284" s="86"/>
      <c r="C284" s="94"/>
      <c r="D284" s="86"/>
      <c r="E284" s="86"/>
      <c r="F284" s="105"/>
      <c r="G284" s="90"/>
      <c r="H284" s="86"/>
      <c r="I284" s="86"/>
      <c r="J284" s="90"/>
      <c r="K284" s="90"/>
    </row>
    <row r="285" spans="1:11" x14ac:dyDescent="0.25">
      <c r="A285" s="86">
        <v>295</v>
      </c>
      <c r="B285" s="86"/>
      <c r="C285" s="94"/>
      <c r="D285" s="86"/>
      <c r="E285" s="86"/>
      <c r="F285" s="105"/>
      <c r="G285" s="90"/>
      <c r="H285" s="86"/>
      <c r="I285" s="86"/>
      <c r="J285" s="90"/>
      <c r="K285" s="90"/>
    </row>
    <row r="286" spans="1:11" x14ac:dyDescent="0.25">
      <c r="A286" s="86">
        <v>296</v>
      </c>
      <c r="B286" s="86"/>
      <c r="C286" s="94"/>
      <c r="D286" s="86"/>
      <c r="E286" s="86"/>
      <c r="F286" s="105"/>
      <c r="G286" s="90"/>
      <c r="H286" s="86"/>
      <c r="I286" s="86"/>
      <c r="J286" s="90"/>
      <c r="K286" s="90"/>
    </row>
    <row r="287" spans="1:11" x14ac:dyDescent="0.25">
      <c r="A287" s="86">
        <v>297</v>
      </c>
      <c r="B287" s="86"/>
      <c r="C287" s="94"/>
      <c r="D287" s="86"/>
      <c r="E287" s="86"/>
      <c r="F287" s="105"/>
      <c r="G287" s="90"/>
      <c r="H287" s="86"/>
      <c r="I287" s="86"/>
      <c r="J287" s="90"/>
      <c r="K287" s="90"/>
    </row>
    <row r="288" spans="1:11" x14ac:dyDescent="0.25">
      <c r="A288" s="86">
        <v>298</v>
      </c>
      <c r="B288" s="86"/>
      <c r="C288" s="94"/>
      <c r="D288" s="86"/>
      <c r="E288" s="86"/>
      <c r="F288" s="105"/>
      <c r="G288" s="90"/>
      <c r="H288" s="86"/>
      <c r="I288" s="86"/>
      <c r="J288" s="90"/>
      <c r="K288" s="90"/>
    </row>
    <row r="289" spans="1:11" x14ac:dyDescent="0.25">
      <c r="A289" s="86">
        <v>299</v>
      </c>
      <c r="B289" s="86"/>
      <c r="C289" s="94"/>
      <c r="D289" s="86"/>
      <c r="E289" s="86"/>
      <c r="F289" s="105"/>
      <c r="G289" s="90"/>
      <c r="H289" s="86"/>
      <c r="I289" s="86"/>
      <c r="J289" s="90"/>
      <c r="K289" s="90"/>
    </row>
    <row r="290" spans="1:11" x14ac:dyDescent="0.25">
      <c r="A290" s="86">
        <v>300</v>
      </c>
      <c r="B290" s="86"/>
      <c r="C290" s="94"/>
      <c r="D290" s="86"/>
      <c r="E290" s="86"/>
      <c r="F290" s="105"/>
      <c r="G290" s="90"/>
      <c r="H290" s="86"/>
      <c r="I290" s="86"/>
      <c r="J290" s="90"/>
      <c r="K290" s="90"/>
    </row>
    <row r="291" spans="1:11" x14ac:dyDescent="0.25">
      <c r="A291" s="86">
        <v>301</v>
      </c>
      <c r="B291" s="86"/>
      <c r="C291" s="94"/>
      <c r="D291" s="86"/>
      <c r="E291" s="86"/>
      <c r="F291" s="105"/>
      <c r="G291" s="90"/>
      <c r="H291" s="86"/>
      <c r="I291" s="86"/>
      <c r="J291" s="90"/>
      <c r="K291" s="90"/>
    </row>
    <row r="292" spans="1:11" x14ac:dyDescent="0.25">
      <c r="A292" s="86">
        <v>302</v>
      </c>
      <c r="B292" s="86"/>
      <c r="C292" s="94"/>
      <c r="D292" s="86"/>
      <c r="E292" s="86"/>
      <c r="F292" s="105"/>
      <c r="G292" s="90"/>
      <c r="H292" s="86"/>
      <c r="I292" s="86"/>
      <c r="J292" s="90"/>
      <c r="K292" s="90"/>
    </row>
    <row r="293" spans="1:11" x14ac:dyDescent="0.25">
      <c r="A293" s="86">
        <v>303</v>
      </c>
      <c r="B293" s="86"/>
      <c r="C293" s="94"/>
      <c r="D293" s="86"/>
      <c r="E293" s="86"/>
      <c r="F293" s="105"/>
      <c r="G293" s="90"/>
      <c r="H293" s="86"/>
      <c r="I293" s="86"/>
      <c r="J293" s="90"/>
      <c r="K293" s="90"/>
    </row>
    <row r="294" spans="1:11" x14ac:dyDescent="0.25">
      <c r="A294" s="86">
        <v>304</v>
      </c>
      <c r="B294" s="86"/>
      <c r="C294" s="94"/>
      <c r="D294" s="86"/>
      <c r="E294" s="86"/>
      <c r="F294" s="105"/>
      <c r="G294" s="90"/>
      <c r="H294" s="86"/>
      <c r="I294" s="86"/>
      <c r="J294" s="90"/>
      <c r="K294" s="90"/>
    </row>
    <row r="295" spans="1:11" x14ac:dyDescent="0.25">
      <c r="A295" s="86">
        <v>305</v>
      </c>
      <c r="B295" s="86"/>
      <c r="C295" s="94"/>
      <c r="D295" s="86"/>
      <c r="E295" s="86"/>
      <c r="F295" s="105"/>
      <c r="G295" s="90"/>
      <c r="H295" s="86"/>
      <c r="I295" s="86"/>
      <c r="J295" s="90"/>
      <c r="K295" s="90"/>
    </row>
    <row r="296" spans="1:11" x14ac:dyDescent="0.25">
      <c r="A296" s="86">
        <v>306</v>
      </c>
      <c r="B296" s="86"/>
      <c r="C296" s="94"/>
      <c r="D296" s="86"/>
      <c r="E296" s="86"/>
      <c r="F296" s="105"/>
      <c r="G296" s="90"/>
      <c r="H296" s="86"/>
      <c r="I296" s="86"/>
      <c r="J296" s="90"/>
      <c r="K296" s="90"/>
    </row>
    <row r="297" spans="1:11" x14ac:dyDescent="0.25">
      <c r="A297" s="86">
        <v>307</v>
      </c>
      <c r="B297" s="86"/>
      <c r="C297" s="94"/>
      <c r="D297" s="86"/>
      <c r="E297" s="86"/>
      <c r="F297" s="105"/>
      <c r="G297" s="90"/>
      <c r="H297" s="86"/>
      <c r="I297" s="86"/>
      <c r="J297" s="90"/>
      <c r="K297" s="90"/>
    </row>
    <row r="298" spans="1:11" x14ac:dyDescent="0.25">
      <c r="A298" s="86">
        <v>308</v>
      </c>
      <c r="B298" s="86"/>
      <c r="C298" s="94"/>
      <c r="D298" s="86"/>
      <c r="E298" s="86"/>
      <c r="F298" s="105"/>
      <c r="G298" s="90"/>
      <c r="H298" s="86"/>
      <c r="I298" s="86"/>
      <c r="J298" s="90"/>
      <c r="K298" s="90"/>
    </row>
    <row r="299" spans="1:11" x14ac:dyDescent="0.25">
      <c r="A299" s="86">
        <v>309</v>
      </c>
      <c r="B299" s="86"/>
      <c r="C299" s="94"/>
      <c r="D299" s="86"/>
      <c r="E299" s="86"/>
      <c r="F299" s="105"/>
      <c r="G299" s="90"/>
      <c r="H299" s="86"/>
      <c r="I299" s="86"/>
      <c r="J299" s="90"/>
      <c r="K299" s="90"/>
    </row>
    <row r="300" spans="1:11" x14ac:dyDescent="0.25">
      <c r="A300" s="86">
        <v>310</v>
      </c>
      <c r="B300" s="86"/>
      <c r="C300" s="94"/>
      <c r="D300" s="86"/>
      <c r="E300" s="86"/>
      <c r="F300" s="105"/>
      <c r="G300" s="90"/>
      <c r="H300" s="86"/>
      <c r="I300" s="86"/>
      <c r="J300" s="90"/>
      <c r="K300" s="90"/>
    </row>
    <row r="301" spans="1:11" x14ac:dyDescent="0.25">
      <c r="A301" s="86">
        <v>311</v>
      </c>
      <c r="B301" s="86"/>
      <c r="C301" s="94"/>
      <c r="D301" s="86"/>
      <c r="E301" s="86"/>
      <c r="F301" s="105"/>
      <c r="G301" s="90"/>
      <c r="H301" s="86"/>
      <c r="I301" s="86"/>
      <c r="J301" s="90"/>
      <c r="K301" s="90"/>
    </row>
    <row r="302" spans="1:11" x14ac:dyDescent="0.25">
      <c r="A302" s="86">
        <v>312</v>
      </c>
      <c r="B302" s="86"/>
      <c r="C302" s="94"/>
      <c r="D302" s="86"/>
      <c r="E302" s="86"/>
      <c r="F302" s="105"/>
      <c r="G302" s="90"/>
      <c r="H302" s="86"/>
      <c r="I302" s="86"/>
      <c r="J302" s="90"/>
      <c r="K302" s="90"/>
    </row>
    <row r="303" spans="1:11" x14ac:dyDescent="0.25">
      <c r="A303" s="86">
        <v>313</v>
      </c>
      <c r="B303" s="86"/>
      <c r="C303" s="94"/>
      <c r="D303" s="86"/>
      <c r="E303" s="86"/>
      <c r="F303" s="105"/>
      <c r="G303" s="90"/>
      <c r="H303" s="86"/>
      <c r="I303" s="86"/>
      <c r="J303" s="90"/>
      <c r="K303" s="90"/>
    </row>
    <row r="304" spans="1:11" x14ac:dyDescent="0.25">
      <c r="A304" s="86">
        <v>314</v>
      </c>
      <c r="B304" s="86"/>
      <c r="C304" s="94"/>
      <c r="D304" s="86"/>
      <c r="E304" s="86"/>
      <c r="F304" s="105"/>
      <c r="G304" s="90"/>
      <c r="H304" s="86"/>
      <c r="I304" s="86"/>
      <c r="J304" s="90"/>
      <c r="K304" s="90"/>
    </row>
    <row r="305" spans="1:11" x14ac:dyDescent="0.25">
      <c r="A305" s="86">
        <v>315</v>
      </c>
      <c r="B305" s="86"/>
      <c r="C305" s="94"/>
      <c r="D305" s="86"/>
      <c r="E305" s="86"/>
      <c r="F305" s="105"/>
      <c r="G305" s="90"/>
      <c r="H305" s="86"/>
      <c r="I305" s="86"/>
      <c r="J305" s="90"/>
      <c r="K305" s="90"/>
    </row>
    <row r="306" spans="1:11" x14ac:dyDescent="0.25">
      <c r="A306" s="86">
        <v>316</v>
      </c>
      <c r="B306" s="86"/>
      <c r="C306" s="94"/>
      <c r="D306" s="86"/>
      <c r="E306" s="86"/>
      <c r="F306" s="105"/>
      <c r="G306" s="90"/>
      <c r="H306" s="86"/>
      <c r="I306" s="86"/>
      <c r="J306" s="90"/>
      <c r="K306" s="90"/>
    </row>
    <row r="307" spans="1:11" x14ac:dyDescent="0.25">
      <c r="A307" s="86">
        <v>317</v>
      </c>
      <c r="B307" s="86"/>
      <c r="C307" s="94"/>
      <c r="D307" s="86"/>
      <c r="E307" s="86"/>
      <c r="F307" s="105"/>
      <c r="G307" s="90"/>
      <c r="H307" s="86"/>
      <c r="I307" s="86"/>
      <c r="J307" s="90"/>
      <c r="K307" s="90"/>
    </row>
    <row r="308" spans="1:11" x14ac:dyDescent="0.25">
      <c r="A308" s="86">
        <v>318</v>
      </c>
      <c r="B308" s="86"/>
      <c r="C308" s="94"/>
      <c r="D308" s="86"/>
      <c r="E308" s="86"/>
      <c r="F308" s="105"/>
      <c r="G308" s="90"/>
      <c r="H308" s="86"/>
      <c r="I308" s="86"/>
      <c r="J308" s="90"/>
      <c r="K308" s="90"/>
    </row>
    <row r="309" spans="1:11" x14ac:dyDescent="0.25">
      <c r="A309" s="86">
        <v>319</v>
      </c>
      <c r="B309" s="86"/>
      <c r="C309" s="94"/>
      <c r="D309" s="86"/>
      <c r="E309" s="86"/>
      <c r="F309" s="105"/>
      <c r="G309" s="90"/>
      <c r="H309" s="86"/>
      <c r="I309" s="86"/>
      <c r="J309" s="90"/>
      <c r="K309" s="90"/>
    </row>
    <row r="310" spans="1:11" x14ac:dyDescent="0.25">
      <c r="A310" s="86">
        <v>320</v>
      </c>
      <c r="B310" s="86"/>
      <c r="C310" s="94"/>
      <c r="D310" s="86"/>
      <c r="E310" s="86"/>
      <c r="F310" s="105"/>
      <c r="G310" s="90"/>
      <c r="H310" s="86"/>
      <c r="I310" s="86"/>
      <c r="J310" s="90"/>
      <c r="K310" s="90"/>
    </row>
    <row r="311" spans="1:11" x14ac:dyDescent="0.25">
      <c r="A311" s="86">
        <v>321</v>
      </c>
      <c r="B311" s="86"/>
      <c r="C311" s="94"/>
      <c r="D311" s="86"/>
      <c r="E311" s="86"/>
      <c r="F311" s="105"/>
      <c r="G311" s="90"/>
      <c r="H311" s="86"/>
      <c r="I311" s="86"/>
      <c r="J311" s="90"/>
      <c r="K311" s="90"/>
    </row>
    <row r="312" spans="1:11" x14ac:dyDescent="0.25">
      <c r="A312" s="86">
        <v>322</v>
      </c>
      <c r="B312" s="86"/>
      <c r="C312" s="94"/>
      <c r="D312" s="86"/>
      <c r="E312" s="86"/>
      <c r="F312" s="105"/>
      <c r="G312" s="90"/>
      <c r="H312" s="86"/>
      <c r="I312" s="86"/>
      <c r="J312" s="90"/>
      <c r="K312" s="90"/>
    </row>
    <row r="313" spans="1:11" x14ac:dyDescent="0.25">
      <c r="A313" s="86">
        <v>323</v>
      </c>
      <c r="B313" s="86"/>
      <c r="C313" s="94"/>
      <c r="D313" s="86"/>
      <c r="E313" s="86"/>
      <c r="F313" s="105"/>
      <c r="G313" s="90"/>
      <c r="H313" s="86"/>
      <c r="I313" s="86"/>
      <c r="J313" s="90"/>
      <c r="K313" s="90"/>
    </row>
    <row r="314" spans="1:11" x14ac:dyDescent="0.25">
      <c r="A314" s="86">
        <v>324</v>
      </c>
      <c r="B314" s="86"/>
      <c r="C314" s="94"/>
      <c r="D314" s="86"/>
      <c r="E314" s="86"/>
      <c r="F314" s="105"/>
      <c r="G314" s="90"/>
      <c r="H314" s="86"/>
      <c r="I314" s="86"/>
      <c r="J314" s="90"/>
      <c r="K314" s="90"/>
    </row>
    <row r="315" spans="1:11" x14ac:dyDescent="0.25">
      <c r="A315" s="86">
        <v>325</v>
      </c>
      <c r="B315" s="86"/>
      <c r="C315" s="94"/>
      <c r="D315" s="86"/>
      <c r="E315" s="86"/>
      <c r="F315" s="105"/>
      <c r="G315" s="90"/>
      <c r="H315" s="86"/>
      <c r="I315" s="86"/>
      <c r="J315" s="90"/>
      <c r="K315" s="90"/>
    </row>
    <row r="316" spans="1:11" x14ac:dyDescent="0.25">
      <c r="A316" s="86">
        <v>326</v>
      </c>
      <c r="B316" s="86"/>
      <c r="C316" s="94"/>
      <c r="D316" s="86"/>
      <c r="E316" s="86"/>
      <c r="F316" s="105"/>
      <c r="G316" s="90"/>
      <c r="H316" s="86"/>
      <c r="I316" s="86"/>
      <c r="J316" s="90"/>
      <c r="K316" s="90"/>
    </row>
    <row r="317" spans="1:11" x14ac:dyDescent="0.25">
      <c r="A317" s="86">
        <v>327</v>
      </c>
      <c r="B317" s="86"/>
      <c r="C317" s="94"/>
      <c r="D317" s="86"/>
      <c r="E317" s="86"/>
      <c r="F317" s="105"/>
      <c r="G317" s="90"/>
      <c r="H317" s="86"/>
      <c r="I317" s="86"/>
      <c r="J317" s="90"/>
      <c r="K317" s="90"/>
    </row>
    <row r="318" spans="1:11" x14ac:dyDescent="0.25">
      <c r="A318" s="86">
        <v>328</v>
      </c>
      <c r="B318" s="86"/>
      <c r="C318" s="94"/>
      <c r="D318" s="86"/>
      <c r="E318" s="86"/>
      <c r="F318" s="105"/>
      <c r="G318" s="90"/>
      <c r="H318" s="86"/>
      <c r="I318" s="86"/>
      <c r="J318" s="90"/>
      <c r="K318" s="90"/>
    </row>
    <row r="319" spans="1:11" x14ac:dyDescent="0.25">
      <c r="A319" s="86">
        <v>329</v>
      </c>
      <c r="B319" s="86"/>
      <c r="C319" s="94"/>
      <c r="D319" s="86"/>
      <c r="E319" s="86"/>
      <c r="F319" s="105"/>
      <c r="G319" s="90"/>
      <c r="H319" s="86"/>
      <c r="I319" s="86"/>
      <c r="J319" s="90"/>
      <c r="K319" s="90"/>
    </row>
    <row r="320" spans="1:11" x14ac:dyDescent="0.25">
      <c r="A320" s="86">
        <v>330</v>
      </c>
      <c r="B320" s="86"/>
      <c r="C320" s="94"/>
      <c r="D320" s="86"/>
      <c r="E320" s="86"/>
      <c r="F320" s="105"/>
      <c r="G320" s="90"/>
      <c r="H320" s="86"/>
      <c r="I320" s="86"/>
      <c r="J320" s="90"/>
      <c r="K320" s="90"/>
    </row>
    <row r="321" spans="1:11" x14ac:dyDescent="0.25">
      <c r="A321" s="86">
        <v>331</v>
      </c>
      <c r="B321" s="86"/>
      <c r="C321" s="94"/>
      <c r="D321" s="86"/>
      <c r="E321" s="86"/>
      <c r="F321" s="105"/>
      <c r="G321" s="90"/>
      <c r="H321" s="86"/>
      <c r="I321" s="86"/>
      <c r="J321" s="90"/>
      <c r="K321" s="90"/>
    </row>
    <row r="322" spans="1:11" x14ac:dyDescent="0.25">
      <c r="A322" s="86">
        <v>332</v>
      </c>
      <c r="B322" s="86"/>
      <c r="C322" s="94"/>
      <c r="D322" s="86"/>
      <c r="E322" s="86"/>
      <c r="F322" s="105"/>
      <c r="G322" s="90"/>
      <c r="H322" s="86"/>
      <c r="I322" s="86"/>
      <c r="J322" s="90"/>
      <c r="K322" s="90"/>
    </row>
    <row r="323" spans="1:11" x14ac:dyDescent="0.25">
      <c r="A323" s="86">
        <v>333</v>
      </c>
      <c r="B323" s="86"/>
      <c r="C323" s="94"/>
      <c r="D323" s="86"/>
      <c r="E323" s="86"/>
      <c r="F323" s="105"/>
      <c r="G323" s="90"/>
      <c r="H323" s="86"/>
      <c r="I323" s="86"/>
      <c r="J323" s="90"/>
      <c r="K323" s="90"/>
    </row>
    <row r="324" spans="1:11" x14ac:dyDescent="0.25">
      <c r="A324" s="86">
        <v>334</v>
      </c>
      <c r="B324" s="86"/>
      <c r="C324" s="94"/>
      <c r="D324" s="86"/>
      <c r="E324" s="86"/>
      <c r="F324" s="105"/>
      <c r="G324" s="90"/>
      <c r="H324" s="86"/>
      <c r="I324" s="86"/>
      <c r="J324" s="90"/>
      <c r="K324" s="90"/>
    </row>
    <row r="325" spans="1:11" x14ac:dyDescent="0.25">
      <c r="A325" s="86">
        <v>335</v>
      </c>
      <c r="B325" s="86"/>
      <c r="C325" s="94"/>
      <c r="D325" s="86"/>
      <c r="E325" s="86"/>
      <c r="F325" s="105"/>
      <c r="G325" s="90"/>
      <c r="H325" s="86"/>
      <c r="I325" s="86"/>
      <c r="J325" s="90"/>
      <c r="K325" s="90"/>
    </row>
    <row r="326" spans="1:11" x14ac:dyDescent="0.25">
      <c r="A326" s="86">
        <v>336</v>
      </c>
      <c r="B326" s="86"/>
      <c r="C326" s="94"/>
      <c r="D326" s="86"/>
      <c r="E326" s="86"/>
      <c r="F326" s="105"/>
      <c r="G326" s="90"/>
      <c r="H326" s="86"/>
      <c r="I326" s="86"/>
      <c r="J326" s="90"/>
      <c r="K326" s="90"/>
    </row>
    <row r="327" spans="1:11" x14ac:dyDescent="0.25">
      <c r="A327" s="86">
        <v>337</v>
      </c>
      <c r="B327" s="86"/>
      <c r="C327" s="94"/>
      <c r="D327" s="86"/>
      <c r="E327" s="86"/>
      <c r="F327" s="105"/>
      <c r="G327" s="90"/>
      <c r="H327" s="86"/>
      <c r="I327" s="86"/>
      <c r="J327" s="90"/>
      <c r="K327" s="90"/>
    </row>
    <row r="328" spans="1:11" x14ac:dyDescent="0.25">
      <c r="A328" s="86">
        <v>338</v>
      </c>
      <c r="B328" s="86"/>
      <c r="C328" s="94"/>
      <c r="D328" s="86"/>
      <c r="E328" s="86"/>
      <c r="F328" s="105"/>
      <c r="G328" s="90"/>
      <c r="H328" s="86"/>
      <c r="I328" s="86"/>
      <c r="J328" s="90"/>
      <c r="K328" s="90"/>
    </row>
    <row r="329" spans="1:11" x14ac:dyDescent="0.25">
      <c r="A329" s="86">
        <v>339</v>
      </c>
      <c r="B329" s="86"/>
      <c r="C329" s="94"/>
      <c r="D329" s="86"/>
      <c r="E329" s="86"/>
      <c r="F329" s="105"/>
      <c r="G329" s="90"/>
      <c r="H329" s="86"/>
      <c r="I329" s="86"/>
      <c r="J329" s="90"/>
      <c r="K329" s="90"/>
    </row>
    <row r="330" spans="1:11" x14ac:dyDescent="0.25">
      <c r="A330" s="86">
        <v>340</v>
      </c>
      <c r="B330" s="86"/>
      <c r="C330" s="94"/>
      <c r="D330" s="86"/>
      <c r="E330" s="86"/>
      <c r="F330" s="105"/>
      <c r="G330" s="90"/>
      <c r="H330" s="86"/>
      <c r="I330" s="86"/>
      <c r="J330" s="90"/>
      <c r="K330" s="90"/>
    </row>
    <row r="331" spans="1:11" x14ac:dyDescent="0.25">
      <c r="A331" s="86">
        <v>341</v>
      </c>
      <c r="B331" s="86"/>
      <c r="C331" s="94"/>
      <c r="D331" s="86"/>
      <c r="E331" s="86"/>
      <c r="F331" s="105"/>
      <c r="G331" s="90"/>
      <c r="H331" s="86"/>
      <c r="I331" s="86"/>
      <c r="J331" s="90"/>
      <c r="K331" s="90"/>
    </row>
    <row r="332" spans="1:11" x14ac:dyDescent="0.25">
      <c r="A332" s="86">
        <v>342</v>
      </c>
      <c r="B332" s="86"/>
      <c r="C332" s="94"/>
      <c r="D332" s="86"/>
      <c r="E332" s="86"/>
      <c r="F332" s="105"/>
      <c r="G332" s="90"/>
      <c r="H332" s="86"/>
      <c r="I332" s="86"/>
      <c r="J332" s="90"/>
      <c r="K332" s="90"/>
    </row>
    <row r="333" spans="1:11" x14ac:dyDescent="0.25">
      <c r="A333" s="86">
        <v>343</v>
      </c>
      <c r="B333" s="86"/>
      <c r="C333" s="94"/>
      <c r="D333" s="86"/>
      <c r="E333" s="86"/>
      <c r="F333" s="105"/>
      <c r="G333" s="90"/>
      <c r="H333" s="86"/>
      <c r="I333" s="86"/>
      <c r="J333" s="90"/>
      <c r="K333" s="90"/>
    </row>
    <row r="334" spans="1:11" x14ac:dyDescent="0.25">
      <c r="A334" s="86">
        <v>344</v>
      </c>
      <c r="B334" s="86"/>
      <c r="C334" s="94"/>
      <c r="D334" s="86"/>
      <c r="E334" s="86"/>
      <c r="F334" s="105"/>
      <c r="G334" s="90"/>
      <c r="H334" s="86"/>
      <c r="I334" s="86"/>
      <c r="J334" s="90"/>
      <c r="K334" s="90"/>
    </row>
    <row r="335" spans="1:11" x14ac:dyDescent="0.25">
      <c r="A335" s="86">
        <v>345</v>
      </c>
      <c r="B335" s="86"/>
      <c r="C335" s="94"/>
      <c r="D335" s="86"/>
      <c r="E335" s="86"/>
      <c r="F335" s="105"/>
      <c r="G335" s="90"/>
      <c r="H335" s="86"/>
      <c r="I335" s="86"/>
      <c r="J335" s="90"/>
      <c r="K335" s="90"/>
    </row>
    <row r="336" spans="1:11" x14ac:dyDescent="0.25">
      <c r="A336" s="86">
        <v>346</v>
      </c>
      <c r="B336" s="86"/>
      <c r="C336" s="94"/>
      <c r="D336" s="86"/>
      <c r="E336" s="86"/>
      <c r="F336" s="105"/>
      <c r="G336" s="90"/>
      <c r="H336" s="86"/>
      <c r="I336" s="86"/>
      <c r="J336" s="90"/>
      <c r="K336" s="90"/>
    </row>
    <row r="337" spans="1:11" x14ac:dyDescent="0.25">
      <c r="A337" s="86">
        <v>347</v>
      </c>
      <c r="B337" s="86"/>
      <c r="C337" s="94"/>
      <c r="D337" s="86"/>
      <c r="E337" s="86"/>
      <c r="F337" s="105"/>
      <c r="G337" s="90"/>
      <c r="H337" s="86"/>
      <c r="I337" s="86"/>
      <c r="J337" s="90"/>
      <c r="K337" s="90"/>
    </row>
    <row r="338" spans="1:11" x14ac:dyDescent="0.25">
      <c r="A338" s="86">
        <v>348</v>
      </c>
      <c r="B338" s="86"/>
      <c r="C338" s="94"/>
      <c r="D338" s="86"/>
      <c r="E338" s="86"/>
      <c r="F338" s="105"/>
      <c r="G338" s="90"/>
      <c r="H338" s="86"/>
      <c r="I338" s="86"/>
      <c r="J338" s="90"/>
      <c r="K338" s="90"/>
    </row>
    <row r="339" spans="1:11" x14ac:dyDescent="0.25">
      <c r="A339" s="86">
        <v>349</v>
      </c>
      <c r="B339" s="86"/>
      <c r="C339" s="94"/>
      <c r="D339" s="86"/>
      <c r="E339" s="86"/>
      <c r="F339" s="105"/>
      <c r="G339" s="90"/>
      <c r="H339" s="86"/>
      <c r="I339" s="86"/>
      <c r="J339" s="90"/>
      <c r="K339" s="90"/>
    </row>
    <row r="340" spans="1:11" x14ac:dyDescent="0.25">
      <c r="A340" s="86">
        <v>350</v>
      </c>
      <c r="B340" s="86"/>
      <c r="C340" s="94"/>
      <c r="D340" s="86"/>
      <c r="E340" s="86"/>
      <c r="F340" s="105"/>
      <c r="G340" s="90"/>
      <c r="H340" s="86"/>
      <c r="I340" s="86"/>
      <c r="J340" s="90"/>
      <c r="K340" s="90"/>
    </row>
    <row r="341" spans="1:11" x14ac:dyDescent="0.25">
      <c r="A341" s="86">
        <v>351</v>
      </c>
      <c r="B341" s="86"/>
      <c r="C341" s="94"/>
      <c r="D341" s="86"/>
      <c r="E341" s="86"/>
      <c r="F341" s="105"/>
      <c r="G341" s="90"/>
      <c r="H341" s="86"/>
      <c r="I341" s="86"/>
      <c r="J341" s="90"/>
      <c r="K341" s="90"/>
    </row>
    <row r="342" spans="1:11" x14ac:dyDescent="0.25">
      <c r="A342" s="86">
        <v>352</v>
      </c>
      <c r="B342" s="86"/>
      <c r="C342" s="94"/>
      <c r="D342" s="86"/>
      <c r="E342" s="86"/>
      <c r="F342" s="105"/>
      <c r="G342" s="90"/>
      <c r="H342" s="86"/>
      <c r="I342" s="86"/>
      <c r="J342" s="90"/>
      <c r="K342" s="90"/>
    </row>
    <row r="343" spans="1:11" x14ac:dyDescent="0.25">
      <c r="A343" s="86">
        <v>353</v>
      </c>
      <c r="B343" s="86"/>
      <c r="C343" s="94"/>
      <c r="D343" s="86"/>
      <c r="E343" s="86"/>
      <c r="F343" s="105"/>
      <c r="G343" s="90"/>
      <c r="H343" s="86"/>
      <c r="I343" s="86"/>
      <c r="J343" s="90"/>
      <c r="K343" s="90"/>
    </row>
    <row r="344" spans="1:11" x14ac:dyDescent="0.25">
      <c r="A344" s="86">
        <v>354</v>
      </c>
      <c r="B344" s="86"/>
      <c r="C344" s="94"/>
      <c r="D344" s="86"/>
      <c r="E344" s="86"/>
      <c r="F344" s="105"/>
      <c r="G344" s="90"/>
      <c r="H344" s="86"/>
      <c r="I344" s="86"/>
      <c r="J344" s="90"/>
      <c r="K344" s="90"/>
    </row>
    <row r="345" spans="1:11" x14ac:dyDescent="0.25">
      <c r="A345" s="86">
        <v>355</v>
      </c>
      <c r="B345" s="86"/>
      <c r="C345" s="94"/>
      <c r="D345" s="86"/>
      <c r="E345" s="86"/>
      <c r="F345" s="105"/>
      <c r="G345" s="90"/>
      <c r="H345" s="86"/>
      <c r="I345" s="86"/>
      <c r="J345" s="90"/>
      <c r="K345" s="90"/>
    </row>
    <row r="346" spans="1:11" x14ac:dyDescent="0.25">
      <c r="A346" s="86">
        <v>356</v>
      </c>
      <c r="B346" s="86"/>
      <c r="C346" s="94"/>
      <c r="D346" s="86"/>
      <c r="E346" s="86"/>
      <c r="F346" s="105"/>
      <c r="G346" s="90"/>
      <c r="H346" s="86"/>
      <c r="I346" s="86"/>
      <c r="J346" s="90"/>
      <c r="K346" s="90"/>
    </row>
    <row r="347" spans="1:11" x14ac:dyDescent="0.25">
      <c r="A347" s="86">
        <v>357</v>
      </c>
      <c r="B347" s="86"/>
      <c r="C347" s="94"/>
      <c r="D347" s="86"/>
      <c r="E347" s="86"/>
      <c r="F347" s="105"/>
      <c r="G347" s="90"/>
      <c r="H347" s="86"/>
      <c r="I347" s="86"/>
      <c r="J347" s="90"/>
      <c r="K347" s="90"/>
    </row>
    <row r="348" spans="1:11" x14ac:dyDescent="0.25">
      <c r="A348" s="86">
        <v>358</v>
      </c>
      <c r="B348" s="86"/>
      <c r="C348" s="94"/>
      <c r="D348" s="86"/>
      <c r="E348" s="86"/>
      <c r="F348" s="105"/>
      <c r="G348" s="90"/>
      <c r="H348" s="86"/>
      <c r="I348" s="86"/>
      <c r="J348" s="90"/>
      <c r="K348" s="90"/>
    </row>
    <row r="349" spans="1:11" x14ac:dyDescent="0.25">
      <c r="A349" s="86">
        <v>359</v>
      </c>
      <c r="B349" s="86"/>
      <c r="C349" s="94"/>
      <c r="D349" s="86"/>
      <c r="E349" s="86"/>
      <c r="F349" s="105"/>
      <c r="G349" s="90"/>
      <c r="H349" s="86"/>
      <c r="I349" s="86"/>
      <c r="J349" s="90"/>
      <c r="K349" s="90"/>
    </row>
    <row r="350" spans="1:11" x14ac:dyDescent="0.25">
      <c r="A350" s="86">
        <v>360</v>
      </c>
      <c r="B350" s="86"/>
      <c r="C350" s="94"/>
      <c r="D350" s="86"/>
      <c r="E350" s="86"/>
      <c r="F350" s="105"/>
      <c r="G350" s="90"/>
      <c r="H350" s="86"/>
      <c r="I350" s="86"/>
      <c r="J350" s="90"/>
      <c r="K350" s="90"/>
    </row>
    <row r="351" spans="1:11" x14ac:dyDescent="0.25">
      <c r="A351" s="86">
        <v>361</v>
      </c>
      <c r="B351" s="86"/>
      <c r="C351" s="94"/>
      <c r="D351" s="86"/>
      <c r="E351" s="86"/>
      <c r="F351" s="105"/>
      <c r="G351" s="90"/>
      <c r="H351" s="86"/>
      <c r="I351" s="86"/>
      <c r="J351" s="90"/>
      <c r="K351" s="90"/>
    </row>
    <row r="352" spans="1:11" x14ac:dyDescent="0.25">
      <c r="A352" s="86">
        <v>362</v>
      </c>
      <c r="B352" s="86"/>
      <c r="C352" s="94"/>
      <c r="D352" s="86"/>
      <c r="E352" s="86"/>
      <c r="F352" s="105"/>
      <c r="G352" s="90"/>
      <c r="H352" s="86"/>
      <c r="I352" s="86"/>
      <c r="J352" s="90"/>
      <c r="K352" s="90"/>
    </row>
    <row r="353" spans="1:11" x14ac:dyDescent="0.25">
      <c r="A353" s="86">
        <v>363</v>
      </c>
      <c r="B353" s="86"/>
      <c r="C353" s="94"/>
      <c r="D353" s="86"/>
      <c r="E353" s="86"/>
      <c r="F353" s="105"/>
      <c r="G353" s="90"/>
      <c r="H353" s="86"/>
      <c r="I353" s="86"/>
      <c r="J353" s="90"/>
      <c r="K353" s="90"/>
    </row>
    <row r="354" spans="1:11" x14ac:dyDescent="0.25">
      <c r="A354" s="86">
        <v>364</v>
      </c>
      <c r="B354" s="86"/>
      <c r="C354" s="94"/>
      <c r="D354" s="86"/>
      <c r="E354" s="86"/>
      <c r="F354" s="105"/>
      <c r="G354" s="90"/>
      <c r="H354" s="86"/>
      <c r="I354" s="86"/>
      <c r="J354" s="90"/>
      <c r="K354" s="90"/>
    </row>
    <row r="355" spans="1:11" x14ac:dyDescent="0.25">
      <c r="A355" s="86">
        <v>365</v>
      </c>
      <c r="B355" s="86"/>
      <c r="C355" s="94"/>
      <c r="D355" s="86"/>
      <c r="E355" s="86"/>
      <c r="F355" s="105"/>
      <c r="G355" s="90"/>
      <c r="H355" s="86"/>
      <c r="I355" s="86"/>
      <c r="J355" s="90"/>
      <c r="K355" s="90"/>
    </row>
    <row r="356" spans="1:11" x14ac:dyDescent="0.25">
      <c r="A356" s="86">
        <v>366</v>
      </c>
      <c r="B356" s="86"/>
      <c r="C356" s="94"/>
      <c r="D356" s="86"/>
      <c r="E356" s="86"/>
      <c r="F356" s="105"/>
      <c r="G356" s="90"/>
      <c r="H356" s="86"/>
      <c r="I356" s="86"/>
      <c r="J356" s="90"/>
      <c r="K356" s="90"/>
    </row>
    <row r="357" spans="1:11" x14ac:dyDescent="0.25">
      <c r="A357" s="86">
        <v>367</v>
      </c>
      <c r="B357" s="86"/>
      <c r="C357" s="94"/>
      <c r="D357" s="86"/>
      <c r="E357" s="86"/>
      <c r="F357" s="105"/>
      <c r="G357" s="90"/>
      <c r="H357" s="86"/>
      <c r="I357" s="86"/>
      <c r="J357" s="90"/>
      <c r="K357" s="90"/>
    </row>
    <row r="358" spans="1:11" x14ac:dyDescent="0.25">
      <c r="A358" s="86">
        <v>368</v>
      </c>
      <c r="B358" s="86"/>
      <c r="C358" s="94"/>
      <c r="D358" s="86"/>
      <c r="E358" s="86"/>
      <c r="F358" s="105"/>
      <c r="G358" s="90"/>
      <c r="H358" s="86"/>
      <c r="I358" s="86"/>
      <c r="J358" s="90"/>
      <c r="K358" s="90"/>
    </row>
    <row r="359" spans="1:11" x14ac:dyDescent="0.25">
      <c r="A359" s="86">
        <v>369</v>
      </c>
      <c r="B359" s="86"/>
      <c r="C359" s="94"/>
      <c r="D359" s="86"/>
      <c r="E359" s="86"/>
      <c r="F359" s="105"/>
      <c r="G359" s="90"/>
      <c r="H359" s="86"/>
      <c r="I359" s="86"/>
      <c r="J359" s="90"/>
      <c r="K359" s="90"/>
    </row>
    <row r="360" spans="1:11" x14ac:dyDescent="0.25">
      <c r="A360" s="86">
        <v>370</v>
      </c>
      <c r="B360" s="86"/>
      <c r="C360" s="94"/>
      <c r="D360" s="86"/>
      <c r="E360" s="86"/>
      <c r="F360" s="105"/>
      <c r="G360" s="90"/>
      <c r="H360" s="86"/>
      <c r="I360" s="86"/>
      <c r="J360" s="90"/>
      <c r="K360" s="90"/>
    </row>
    <row r="361" spans="1:11" x14ac:dyDescent="0.25">
      <c r="A361" s="86">
        <v>371</v>
      </c>
      <c r="B361" s="86"/>
      <c r="C361" s="94"/>
      <c r="D361" s="86"/>
      <c r="E361" s="86"/>
      <c r="F361" s="105"/>
      <c r="G361" s="90"/>
      <c r="H361" s="86"/>
      <c r="I361" s="86"/>
      <c r="J361" s="90"/>
      <c r="K361" s="90"/>
    </row>
    <row r="362" spans="1:11" x14ac:dyDescent="0.25">
      <c r="A362" s="86">
        <v>372</v>
      </c>
      <c r="B362" s="86"/>
      <c r="C362" s="94"/>
      <c r="D362" s="86"/>
      <c r="E362" s="86"/>
      <c r="F362" s="105"/>
      <c r="G362" s="90"/>
      <c r="H362" s="86"/>
      <c r="I362" s="86"/>
      <c r="J362" s="90"/>
      <c r="K362" s="90"/>
    </row>
    <row r="363" spans="1:11" x14ac:dyDescent="0.25">
      <c r="A363" s="86">
        <v>373</v>
      </c>
      <c r="B363" s="86"/>
      <c r="C363" s="94"/>
      <c r="D363" s="86"/>
      <c r="E363" s="86"/>
      <c r="F363" s="105"/>
      <c r="G363" s="90"/>
      <c r="H363" s="86"/>
      <c r="I363" s="86"/>
      <c r="J363" s="90"/>
      <c r="K363" s="90"/>
    </row>
    <row r="364" spans="1:11" x14ac:dyDescent="0.25">
      <c r="A364" s="86">
        <v>374</v>
      </c>
      <c r="B364" s="86"/>
      <c r="C364" s="94"/>
      <c r="D364" s="86"/>
      <c r="E364" s="86"/>
      <c r="F364" s="105"/>
      <c r="G364" s="90"/>
      <c r="H364" s="86"/>
      <c r="I364" s="86"/>
      <c r="J364" s="90"/>
      <c r="K364" s="90"/>
    </row>
    <row r="365" spans="1:11" x14ac:dyDescent="0.25">
      <c r="A365" s="86">
        <v>375</v>
      </c>
      <c r="B365" s="86"/>
      <c r="C365" s="94"/>
      <c r="D365" s="86"/>
      <c r="E365" s="86"/>
      <c r="F365" s="105"/>
      <c r="G365" s="90"/>
      <c r="H365" s="86"/>
      <c r="I365" s="86"/>
      <c r="J365" s="90"/>
      <c r="K365" s="90"/>
    </row>
    <row r="366" spans="1:11" x14ac:dyDescent="0.25">
      <c r="A366" s="86">
        <v>376</v>
      </c>
      <c r="B366" s="86"/>
      <c r="C366" s="94"/>
      <c r="D366" s="86"/>
      <c r="E366" s="86"/>
      <c r="F366" s="105"/>
      <c r="G366" s="90"/>
      <c r="H366" s="86"/>
      <c r="I366" s="86"/>
      <c r="J366" s="90"/>
      <c r="K366" s="90"/>
    </row>
    <row r="367" spans="1:11" x14ac:dyDescent="0.25">
      <c r="A367" s="86">
        <v>377</v>
      </c>
      <c r="B367" s="86"/>
      <c r="C367" s="94"/>
      <c r="D367" s="86"/>
      <c r="E367" s="86"/>
      <c r="F367" s="105"/>
      <c r="G367" s="90"/>
      <c r="H367" s="86"/>
      <c r="I367" s="86"/>
      <c r="J367" s="90"/>
      <c r="K367" s="90"/>
    </row>
    <row r="368" spans="1:11" x14ac:dyDescent="0.25">
      <c r="A368" s="86">
        <v>378</v>
      </c>
      <c r="B368" s="86"/>
      <c r="C368" s="94"/>
      <c r="D368" s="86"/>
      <c r="E368" s="86"/>
      <c r="F368" s="105"/>
      <c r="G368" s="90"/>
      <c r="H368" s="86"/>
      <c r="I368" s="86"/>
      <c r="J368" s="90"/>
      <c r="K368" s="90"/>
    </row>
    <row r="369" spans="1:11" x14ac:dyDescent="0.25">
      <c r="A369" s="86">
        <v>379</v>
      </c>
      <c r="B369" s="86"/>
      <c r="C369" s="94"/>
      <c r="D369" s="86"/>
      <c r="E369" s="86"/>
      <c r="F369" s="105"/>
      <c r="G369" s="90"/>
      <c r="H369" s="86"/>
      <c r="I369" s="86"/>
      <c r="J369" s="90"/>
      <c r="K369" s="90"/>
    </row>
    <row r="370" spans="1:11" x14ac:dyDescent="0.25">
      <c r="A370" s="86">
        <v>380</v>
      </c>
      <c r="B370" s="86"/>
      <c r="C370" s="94"/>
      <c r="D370" s="86"/>
      <c r="E370" s="86"/>
      <c r="F370" s="105"/>
      <c r="G370" s="90"/>
      <c r="H370" s="86"/>
      <c r="I370" s="86"/>
      <c r="J370" s="90"/>
      <c r="K370" s="90"/>
    </row>
    <row r="371" spans="1:11" x14ac:dyDescent="0.25">
      <c r="A371" s="86">
        <v>381</v>
      </c>
      <c r="B371" s="86"/>
      <c r="C371" s="94"/>
      <c r="D371" s="86"/>
      <c r="E371" s="86"/>
      <c r="F371" s="105"/>
      <c r="G371" s="90"/>
      <c r="H371" s="86"/>
      <c r="I371" s="86"/>
      <c r="J371" s="90"/>
      <c r="K371" s="90"/>
    </row>
    <row r="372" spans="1:11" x14ac:dyDescent="0.25">
      <c r="A372" s="86">
        <v>382</v>
      </c>
      <c r="B372" s="86"/>
      <c r="C372" s="94"/>
      <c r="D372" s="86"/>
      <c r="E372" s="86"/>
      <c r="F372" s="105"/>
      <c r="G372" s="90"/>
      <c r="H372" s="86"/>
      <c r="I372" s="86"/>
      <c r="J372" s="90"/>
      <c r="K372" s="90"/>
    </row>
    <row r="373" spans="1:11" x14ac:dyDescent="0.25">
      <c r="A373" s="86">
        <v>383</v>
      </c>
      <c r="B373" s="86"/>
      <c r="C373" s="94"/>
      <c r="D373" s="86"/>
      <c r="E373" s="86"/>
      <c r="F373" s="105"/>
      <c r="G373" s="90"/>
      <c r="H373" s="86"/>
      <c r="I373" s="86"/>
      <c r="J373" s="90"/>
      <c r="K373" s="90"/>
    </row>
    <row r="374" spans="1:11" x14ac:dyDescent="0.25">
      <c r="A374" s="86">
        <v>384</v>
      </c>
      <c r="B374" s="86"/>
      <c r="C374" s="94"/>
      <c r="D374" s="86"/>
      <c r="E374" s="86"/>
      <c r="F374" s="105"/>
      <c r="G374" s="90"/>
      <c r="H374" s="86"/>
      <c r="I374" s="86"/>
      <c r="J374" s="90"/>
      <c r="K374" s="90"/>
    </row>
    <row r="375" spans="1:11" x14ac:dyDescent="0.25">
      <c r="A375" s="86">
        <v>385</v>
      </c>
      <c r="B375" s="86"/>
      <c r="C375" s="94"/>
      <c r="D375" s="86"/>
      <c r="E375" s="86"/>
      <c r="F375" s="105"/>
      <c r="G375" s="90"/>
      <c r="H375" s="86"/>
      <c r="I375" s="86"/>
      <c r="J375" s="90"/>
      <c r="K375" s="9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1"/>
  <sheetViews>
    <sheetView zoomScale="85" zoomScaleNormal="85" workbookViewId="0">
      <pane ySplit="1" topLeftCell="A2" activePane="bottomLeft" state="frozen"/>
      <selection pane="bottomLeft" activeCell="N1" sqref="N1:N1048576"/>
    </sheetView>
  </sheetViews>
  <sheetFormatPr defaultColWidth="14.42578125" defaultRowHeight="15" customHeight="1" x14ac:dyDescent="0.25"/>
  <cols>
    <col min="1" max="1" width="7" customWidth="1"/>
    <col min="2" max="2" width="37.7109375" customWidth="1"/>
    <col min="3" max="3" width="22.5703125" customWidth="1"/>
    <col min="4" max="4" width="4.7109375" customWidth="1"/>
    <col min="5" max="5" width="6.5703125" customWidth="1"/>
    <col min="6" max="6" width="10.42578125" customWidth="1"/>
    <col min="7" max="7" width="43.42578125" customWidth="1"/>
    <col min="8" max="8" width="13.7109375" customWidth="1"/>
    <col min="9" max="9" width="24" customWidth="1"/>
    <col min="10" max="10" width="16.28515625" customWidth="1"/>
    <col min="11" max="11" width="18.42578125" customWidth="1"/>
    <col min="12" max="12" width="24" customWidth="1"/>
    <col min="13" max="13" width="26.42578125" customWidth="1"/>
    <col min="14" max="14" width="16.28515625" bestFit="1" customWidth="1"/>
    <col min="15" max="15" width="17.28515625" customWidth="1"/>
    <col min="16" max="16" width="14.28515625" customWidth="1"/>
    <col min="17" max="23" width="9.28515625" customWidth="1"/>
  </cols>
  <sheetData>
    <row r="1" spans="1:23" ht="29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4">
        <f>SUM(N2:N111)</f>
        <v>63548352.69600001</v>
      </c>
      <c r="O1" s="5">
        <f>SUM(O2:O141)</f>
        <v>5284463.9935876718</v>
      </c>
      <c r="P1" s="7"/>
      <c r="Q1" s="7"/>
      <c r="R1" s="7"/>
      <c r="S1" s="7"/>
      <c r="T1" s="7"/>
      <c r="U1" s="7"/>
      <c r="V1" s="7"/>
      <c r="W1" s="7"/>
    </row>
    <row r="2" spans="1:23" s="136" customFormat="1" ht="45" x14ac:dyDescent="0.25">
      <c r="A2" s="129">
        <v>1</v>
      </c>
      <c r="B2" s="129" t="s">
        <v>24</v>
      </c>
      <c r="C2" s="130" t="s">
        <v>25</v>
      </c>
      <c r="D2" s="130"/>
      <c r="E2" s="130" t="s">
        <v>13</v>
      </c>
      <c r="F2" s="130" t="s">
        <v>18</v>
      </c>
      <c r="G2" s="129" t="s">
        <v>26</v>
      </c>
      <c r="H2" s="130" t="s">
        <v>27</v>
      </c>
      <c r="I2" s="131">
        <v>284627.20000000001</v>
      </c>
      <c r="J2" s="132"/>
      <c r="K2" s="133">
        <v>44951</v>
      </c>
      <c r="L2" s="134" t="s">
        <v>28</v>
      </c>
      <c r="M2" s="129" t="s">
        <v>29</v>
      </c>
      <c r="N2" s="131">
        <v>189900</v>
      </c>
      <c r="O2" s="131">
        <v>23996.879999999976</v>
      </c>
      <c r="P2" s="135"/>
      <c r="Q2" s="135"/>
      <c r="R2" s="135"/>
      <c r="S2" s="135"/>
      <c r="T2" s="135"/>
      <c r="U2" s="135"/>
      <c r="V2" s="135"/>
      <c r="W2" s="135"/>
    </row>
    <row r="3" spans="1:23" s="136" customFormat="1" ht="30" x14ac:dyDescent="0.25">
      <c r="A3" s="129">
        <v>2</v>
      </c>
      <c r="B3" s="129" t="s">
        <v>30</v>
      </c>
      <c r="C3" s="130" t="s">
        <v>31</v>
      </c>
      <c r="D3" s="130"/>
      <c r="E3" s="130"/>
      <c r="F3" s="130"/>
      <c r="G3" s="129" t="s">
        <v>32</v>
      </c>
      <c r="H3" s="130" t="s">
        <v>33</v>
      </c>
      <c r="I3" s="131">
        <v>4480</v>
      </c>
      <c r="J3" s="132"/>
      <c r="K3" s="133">
        <v>44945</v>
      </c>
      <c r="L3" s="134"/>
      <c r="M3" s="129" t="s">
        <v>34</v>
      </c>
      <c r="N3" s="131">
        <v>4480</v>
      </c>
      <c r="O3" s="131">
        <v>1578</v>
      </c>
      <c r="P3" s="135"/>
      <c r="Q3" s="135"/>
      <c r="R3" s="135"/>
      <c r="S3" s="135"/>
      <c r="T3" s="135"/>
      <c r="U3" s="135"/>
      <c r="V3" s="135"/>
      <c r="W3" s="135"/>
    </row>
    <row r="4" spans="1:23" s="136" customFormat="1" x14ac:dyDescent="0.25">
      <c r="A4" s="129">
        <v>3</v>
      </c>
      <c r="B4" s="129" t="s">
        <v>37</v>
      </c>
      <c r="C4" s="130" t="s">
        <v>38</v>
      </c>
      <c r="D4" s="130"/>
      <c r="E4" s="130"/>
      <c r="F4" s="130"/>
      <c r="G4" s="129" t="s">
        <v>32</v>
      </c>
      <c r="H4" s="130" t="s">
        <v>33</v>
      </c>
      <c r="I4" s="131">
        <v>94820</v>
      </c>
      <c r="J4" s="132"/>
      <c r="K4" s="137"/>
      <c r="L4" s="134"/>
      <c r="M4" s="129" t="s">
        <v>39</v>
      </c>
      <c r="N4" s="131">
        <v>94820</v>
      </c>
      <c r="O4" s="131">
        <v>22701</v>
      </c>
      <c r="P4" s="135"/>
      <c r="Q4" s="135"/>
      <c r="R4" s="135"/>
      <c r="S4" s="135"/>
      <c r="T4" s="135"/>
      <c r="U4" s="135"/>
      <c r="V4" s="135"/>
      <c r="W4" s="135"/>
    </row>
    <row r="5" spans="1:23" s="136" customFormat="1" ht="60" x14ac:dyDescent="0.25">
      <c r="A5" s="129">
        <v>4</v>
      </c>
      <c r="B5" s="129" t="s">
        <v>42</v>
      </c>
      <c r="C5" s="130" t="s">
        <v>43</v>
      </c>
      <c r="D5" s="130"/>
      <c r="E5" s="130" t="s">
        <v>15</v>
      </c>
      <c r="F5" s="130" t="s">
        <v>14</v>
      </c>
      <c r="G5" s="129" t="s">
        <v>44</v>
      </c>
      <c r="H5" s="130" t="s">
        <v>45</v>
      </c>
      <c r="I5" s="131">
        <v>408127</v>
      </c>
      <c r="J5" s="132"/>
      <c r="K5" s="137" t="s">
        <v>46</v>
      </c>
      <c r="L5" s="134" t="s">
        <v>47</v>
      </c>
      <c r="M5" s="129" t="s">
        <v>48</v>
      </c>
      <c r="N5" s="131">
        <v>408109.44</v>
      </c>
      <c r="O5" s="131">
        <v>64426.179135999992</v>
      </c>
      <c r="P5" s="135"/>
      <c r="Q5" s="135"/>
      <c r="R5" s="135"/>
      <c r="S5" s="135"/>
      <c r="T5" s="135"/>
      <c r="U5" s="135"/>
      <c r="V5" s="135"/>
      <c r="W5" s="135"/>
    </row>
    <row r="6" spans="1:23" s="136" customFormat="1" ht="45" x14ac:dyDescent="0.25">
      <c r="A6" s="129">
        <v>5</v>
      </c>
      <c r="B6" s="129" t="s">
        <v>50</v>
      </c>
      <c r="C6" s="130" t="s">
        <v>51</v>
      </c>
      <c r="D6" s="130" t="s">
        <v>52</v>
      </c>
      <c r="E6" s="130" t="s">
        <v>15</v>
      </c>
      <c r="F6" s="130" t="s">
        <v>14</v>
      </c>
      <c r="G6" s="129" t="s">
        <v>53</v>
      </c>
      <c r="H6" s="130" t="s">
        <v>54</v>
      </c>
      <c r="I6" s="131">
        <v>1097969.44</v>
      </c>
      <c r="J6" s="132">
        <v>10979.69</v>
      </c>
      <c r="K6" s="137" t="s">
        <v>55</v>
      </c>
      <c r="L6" s="134" t="s">
        <v>56</v>
      </c>
      <c r="M6" s="129" t="s">
        <v>35</v>
      </c>
      <c r="N6" s="131">
        <v>1054050.54</v>
      </c>
      <c r="O6" s="131">
        <v>62998.27219999989</v>
      </c>
      <c r="P6" s="135"/>
      <c r="Q6" s="135"/>
      <c r="R6" s="135"/>
      <c r="S6" s="135"/>
      <c r="T6" s="135"/>
      <c r="U6" s="135"/>
      <c r="V6" s="135"/>
      <c r="W6" s="135"/>
    </row>
    <row r="7" spans="1:23" s="136" customFormat="1" ht="29.25" x14ac:dyDescent="0.25">
      <c r="A7" s="129">
        <v>6</v>
      </c>
      <c r="B7" s="129" t="s">
        <v>36</v>
      </c>
      <c r="C7" s="130" t="s">
        <v>58</v>
      </c>
      <c r="D7" s="130" t="s">
        <v>52</v>
      </c>
      <c r="E7" s="130" t="s">
        <v>15</v>
      </c>
      <c r="F7" s="130" t="s">
        <v>18</v>
      </c>
      <c r="G7" s="129" t="s">
        <v>59</v>
      </c>
      <c r="H7" s="130" t="s">
        <v>60</v>
      </c>
      <c r="I7" s="131">
        <v>201710</v>
      </c>
      <c r="J7" s="132"/>
      <c r="K7" s="137" t="s">
        <v>61</v>
      </c>
      <c r="L7" s="137" t="s">
        <v>62</v>
      </c>
      <c r="M7" s="137" t="s">
        <v>63</v>
      </c>
      <c r="N7" s="131">
        <v>175487.7</v>
      </c>
      <c r="O7" s="131">
        <v>37747.270000000019</v>
      </c>
      <c r="P7" s="135"/>
      <c r="Q7" s="135"/>
      <c r="R7" s="135"/>
      <c r="S7" s="135"/>
      <c r="T7" s="135"/>
      <c r="U7" s="135"/>
      <c r="V7" s="135"/>
      <c r="W7" s="135"/>
    </row>
    <row r="8" spans="1:23" s="136" customFormat="1" ht="30" x14ac:dyDescent="0.25">
      <c r="A8" s="129">
        <v>7</v>
      </c>
      <c r="B8" s="129" t="s">
        <v>65</v>
      </c>
      <c r="C8" s="130" t="s">
        <v>66</v>
      </c>
      <c r="D8" s="130" t="s">
        <v>52</v>
      </c>
      <c r="E8" s="130" t="s">
        <v>15</v>
      </c>
      <c r="F8" s="130" t="s">
        <v>14</v>
      </c>
      <c r="G8" s="129" t="s">
        <v>67</v>
      </c>
      <c r="H8" s="130" t="s">
        <v>68</v>
      </c>
      <c r="I8" s="131">
        <v>400000</v>
      </c>
      <c r="J8" s="132"/>
      <c r="K8" s="137" t="s">
        <v>69</v>
      </c>
      <c r="L8" s="137" t="s">
        <v>70</v>
      </c>
      <c r="M8" s="137" t="s">
        <v>71</v>
      </c>
      <c r="N8" s="131">
        <v>316000</v>
      </c>
      <c r="O8" s="131">
        <v>32719.200000000012</v>
      </c>
      <c r="P8" s="135"/>
      <c r="Q8" s="135"/>
      <c r="R8" s="135"/>
      <c r="S8" s="135"/>
      <c r="T8" s="135"/>
      <c r="U8" s="135"/>
      <c r="V8" s="135"/>
      <c r="W8" s="135"/>
    </row>
    <row r="9" spans="1:23" s="136" customFormat="1" ht="86.25" x14ac:dyDescent="0.25">
      <c r="A9" s="129">
        <v>8</v>
      </c>
      <c r="B9" s="129" t="s">
        <v>72</v>
      </c>
      <c r="C9" s="130" t="s">
        <v>73</v>
      </c>
      <c r="D9" s="130" t="s">
        <v>52</v>
      </c>
      <c r="E9" s="130" t="s">
        <v>15</v>
      </c>
      <c r="F9" s="130" t="s">
        <v>74</v>
      </c>
      <c r="G9" s="129" t="s">
        <v>75</v>
      </c>
      <c r="H9" s="130" t="s">
        <v>76</v>
      </c>
      <c r="I9" s="131">
        <v>328458.71000000002</v>
      </c>
      <c r="J9" s="132"/>
      <c r="K9" s="137" t="s">
        <v>77</v>
      </c>
      <c r="L9" s="137" t="s">
        <v>78</v>
      </c>
      <c r="M9" s="137" t="s">
        <v>79</v>
      </c>
      <c r="N9" s="131">
        <v>222819.77</v>
      </c>
      <c r="O9" s="131" t="s">
        <v>1768</v>
      </c>
      <c r="P9" s="135"/>
      <c r="Q9" s="135"/>
      <c r="R9" s="135"/>
      <c r="S9" s="135"/>
      <c r="T9" s="135"/>
      <c r="U9" s="135"/>
      <c r="V9" s="135"/>
      <c r="W9" s="135"/>
    </row>
    <row r="10" spans="1:23" s="136" customFormat="1" ht="72" x14ac:dyDescent="0.25">
      <c r="A10" s="129">
        <v>9</v>
      </c>
      <c r="B10" s="129" t="s">
        <v>80</v>
      </c>
      <c r="C10" s="130" t="s">
        <v>81</v>
      </c>
      <c r="D10" s="130" t="s">
        <v>52</v>
      </c>
      <c r="E10" s="130" t="s">
        <v>15</v>
      </c>
      <c r="F10" s="130" t="s">
        <v>22</v>
      </c>
      <c r="G10" s="129" t="s">
        <v>82</v>
      </c>
      <c r="H10" s="130" t="s">
        <v>83</v>
      </c>
      <c r="I10" s="131">
        <v>293900</v>
      </c>
      <c r="J10" s="132"/>
      <c r="K10" s="137" t="s">
        <v>84</v>
      </c>
      <c r="L10" s="137" t="s">
        <v>85</v>
      </c>
      <c r="M10" s="137" t="s">
        <v>86</v>
      </c>
      <c r="N10" s="131">
        <v>267448.5</v>
      </c>
      <c r="O10" s="131">
        <v>32400.816000000021</v>
      </c>
      <c r="P10" s="135"/>
      <c r="Q10" s="135"/>
      <c r="R10" s="135"/>
      <c r="S10" s="135"/>
      <c r="T10" s="135"/>
      <c r="U10" s="135"/>
      <c r="V10" s="135"/>
      <c r="W10" s="135"/>
    </row>
    <row r="11" spans="1:23" s="136" customFormat="1" ht="57.75" x14ac:dyDescent="0.25">
      <c r="A11" s="129">
        <v>10</v>
      </c>
      <c r="B11" s="129" t="s">
        <v>87</v>
      </c>
      <c r="C11" s="130" t="s">
        <v>88</v>
      </c>
      <c r="D11" s="129" t="s">
        <v>52</v>
      </c>
      <c r="E11" s="138">
        <v>44</v>
      </c>
      <c r="F11" s="129" t="s">
        <v>18</v>
      </c>
      <c r="G11" s="129" t="s">
        <v>89</v>
      </c>
      <c r="H11" s="129">
        <v>7809007845</v>
      </c>
      <c r="I11" s="139">
        <v>551863.74</v>
      </c>
      <c r="J11" s="129"/>
      <c r="K11" s="129" t="s">
        <v>90</v>
      </c>
      <c r="L11" s="129" t="s">
        <v>91</v>
      </c>
      <c r="M11" s="137" t="s">
        <v>92</v>
      </c>
      <c r="N11" s="131">
        <v>413897.74</v>
      </c>
      <c r="O11" s="131">
        <v>44433.002320000029</v>
      </c>
      <c r="P11" s="135"/>
      <c r="Q11" s="135"/>
      <c r="R11" s="135"/>
      <c r="S11" s="135"/>
      <c r="T11" s="135"/>
      <c r="U11" s="135"/>
      <c r="V11" s="135"/>
      <c r="W11" s="135"/>
    </row>
    <row r="12" spans="1:23" s="136" customFormat="1" ht="75" x14ac:dyDescent="0.25">
      <c r="A12" s="129">
        <v>11</v>
      </c>
      <c r="B12" s="129" t="s">
        <v>97</v>
      </c>
      <c r="C12" s="130" t="s">
        <v>98</v>
      </c>
      <c r="D12" s="130" t="s">
        <v>52</v>
      </c>
      <c r="E12" s="130" t="s">
        <v>15</v>
      </c>
      <c r="F12" s="130" t="s">
        <v>18</v>
      </c>
      <c r="G12" s="129" t="s">
        <v>99</v>
      </c>
      <c r="H12" s="130" t="s">
        <v>100</v>
      </c>
      <c r="I12" s="131">
        <v>608254.23</v>
      </c>
      <c r="J12" s="132"/>
      <c r="K12" s="137" t="s">
        <v>101</v>
      </c>
      <c r="L12" s="137" t="s">
        <v>96</v>
      </c>
      <c r="M12" s="137" t="s">
        <v>102</v>
      </c>
      <c r="N12" s="131">
        <v>605212.94999999995</v>
      </c>
      <c r="O12" s="131" t="s">
        <v>1769</v>
      </c>
      <c r="P12" s="135"/>
      <c r="Q12" s="135"/>
      <c r="R12" s="135"/>
      <c r="S12" s="135"/>
      <c r="T12" s="135"/>
      <c r="U12" s="135"/>
      <c r="V12" s="135"/>
      <c r="W12" s="135"/>
    </row>
    <row r="13" spans="1:23" s="136" customFormat="1" ht="90" x14ac:dyDescent="0.25">
      <c r="A13" s="129">
        <v>12</v>
      </c>
      <c r="B13" s="129" t="s">
        <v>103</v>
      </c>
      <c r="C13" s="130" t="s">
        <v>104</v>
      </c>
      <c r="D13" s="130" t="s">
        <v>52</v>
      </c>
      <c r="E13" s="130" t="s">
        <v>15</v>
      </c>
      <c r="F13" s="130" t="s">
        <v>18</v>
      </c>
      <c r="G13" s="129" t="s">
        <v>105</v>
      </c>
      <c r="H13" s="130" t="s">
        <v>106</v>
      </c>
      <c r="I13" s="131">
        <v>648869.55000000005</v>
      </c>
      <c r="J13" s="132">
        <v>6488.7</v>
      </c>
      <c r="K13" s="137" t="s">
        <v>107</v>
      </c>
      <c r="L13" s="137" t="s">
        <v>108</v>
      </c>
      <c r="M13" s="129" t="s">
        <v>109</v>
      </c>
      <c r="N13" s="131">
        <v>308049.45</v>
      </c>
      <c r="O13" s="131">
        <v>10318.725800000073</v>
      </c>
      <c r="P13" s="135"/>
      <c r="Q13" s="135"/>
      <c r="R13" s="135"/>
      <c r="S13" s="135"/>
      <c r="T13" s="135"/>
      <c r="U13" s="135"/>
      <c r="V13" s="135"/>
      <c r="W13" s="135"/>
    </row>
    <row r="14" spans="1:23" s="136" customFormat="1" ht="133.5" x14ac:dyDescent="0.25">
      <c r="A14" s="129">
        <v>13</v>
      </c>
      <c r="B14" s="129" t="s">
        <v>110</v>
      </c>
      <c r="C14" s="130" t="s">
        <v>111</v>
      </c>
      <c r="D14" s="130" t="s">
        <v>52</v>
      </c>
      <c r="E14" s="130" t="s">
        <v>13</v>
      </c>
      <c r="F14" s="130" t="s">
        <v>14</v>
      </c>
      <c r="G14" s="129" t="s">
        <v>112</v>
      </c>
      <c r="H14" s="130" t="s">
        <v>113</v>
      </c>
      <c r="I14" s="131">
        <v>1441718</v>
      </c>
      <c r="J14" s="132"/>
      <c r="K14" s="133">
        <v>45040</v>
      </c>
      <c r="L14" s="137" t="s">
        <v>114</v>
      </c>
      <c r="M14" s="129" t="s">
        <v>115</v>
      </c>
      <c r="N14" s="131">
        <v>1038036.86</v>
      </c>
      <c r="O14" s="131">
        <v>47787.220741672325</v>
      </c>
      <c r="P14" s="135"/>
      <c r="Q14" s="135"/>
      <c r="R14" s="135"/>
      <c r="S14" s="135"/>
      <c r="T14" s="135"/>
      <c r="U14" s="135"/>
      <c r="V14" s="135"/>
      <c r="W14" s="135"/>
    </row>
    <row r="15" spans="1:23" s="136" customFormat="1" ht="104.25" x14ac:dyDescent="0.25">
      <c r="A15" s="129">
        <v>14</v>
      </c>
      <c r="B15" s="129" t="s">
        <v>116</v>
      </c>
      <c r="C15" s="130" t="s">
        <v>117</v>
      </c>
      <c r="D15" s="130" t="s">
        <v>52</v>
      </c>
      <c r="E15" s="130" t="s">
        <v>15</v>
      </c>
      <c r="F15" s="130" t="s">
        <v>118</v>
      </c>
      <c r="G15" s="129" t="s">
        <v>119</v>
      </c>
      <c r="H15" s="130" t="s">
        <v>120</v>
      </c>
      <c r="I15" s="131">
        <v>2013226.86</v>
      </c>
      <c r="J15" s="132">
        <v>20132.27</v>
      </c>
      <c r="K15" s="137" t="s">
        <v>121</v>
      </c>
      <c r="L15" s="137" t="s">
        <v>122</v>
      </c>
      <c r="M15" s="129" t="s">
        <v>123</v>
      </c>
      <c r="N15" s="131">
        <v>1771035.75</v>
      </c>
      <c r="O15" s="131">
        <v>249466.3489999997</v>
      </c>
      <c r="P15" s="140">
        <f>N15-O15</f>
        <v>1521569.4010000003</v>
      </c>
      <c r="Q15" s="135"/>
      <c r="R15" s="135"/>
      <c r="S15" s="135"/>
      <c r="T15" s="135"/>
      <c r="U15" s="135"/>
      <c r="V15" s="135"/>
      <c r="W15" s="135"/>
    </row>
    <row r="16" spans="1:23" s="136" customFormat="1" ht="105" x14ac:dyDescent="0.25">
      <c r="A16" s="129">
        <v>15</v>
      </c>
      <c r="B16" s="129" t="s">
        <v>124</v>
      </c>
      <c r="C16" s="130" t="s">
        <v>125</v>
      </c>
      <c r="D16" s="130" t="s">
        <v>52</v>
      </c>
      <c r="E16" s="130" t="s">
        <v>13</v>
      </c>
      <c r="F16" s="130" t="s">
        <v>18</v>
      </c>
      <c r="G16" s="129" t="s">
        <v>126</v>
      </c>
      <c r="H16" s="130" t="s">
        <v>127</v>
      </c>
      <c r="I16" s="131" t="s">
        <v>128</v>
      </c>
      <c r="J16" s="132"/>
      <c r="K16" s="137" t="s">
        <v>129</v>
      </c>
      <c r="L16" s="137" t="s">
        <v>130</v>
      </c>
      <c r="M16" s="141" t="s">
        <v>131</v>
      </c>
      <c r="N16" s="131">
        <v>440583.78</v>
      </c>
      <c r="O16" s="131">
        <v>27821.260000000009</v>
      </c>
      <c r="P16" s="135"/>
      <c r="Q16" s="135"/>
      <c r="R16" s="135"/>
      <c r="S16" s="135"/>
      <c r="T16" s="135"/>
      <c r="U16" s="135"/>
      <c r="V16" s="135"/>
      <c r="W16" s="135"/>
    </row>
    <row r="17" spans="1:23" s="136" customFormat="1" ht="89.25" x14ac:dyDescent="0.25">
      <c r="A17" s="129">
        <v>16</v>
      </c>
      <c r="B17" s="129" t="s">
        <v>132</v>
      </c>
      <c r="C17" s="130" t="s">
        <v>133</v>
      </c>
      <c r="D17" s="130" t="s">
        <v>49</v>
      </c>
      <c r="E17" s="130" t="s">
        <v>15</v>
      </c>
      <c r="F17" s="130" t="s">
        <v>22</v>
      </c>
      <c r="G17" s="129" t="s">
        <v>134</v>
      </c>
      <c r="H17" s="130" t="s">
        <v>135</v>
      </c>
      <c r="I17" s="131" t="s">
        <v>136</v>
      </c>
      <c r="J17" s="132" t="s">
        <v>137</v>
      </c>
      <c r="K17" s="137" t="s">
        <v>138</v>
      </c>
      <c r="L17" s="133">
        <v>45062</v>
      </c>
      <c r="M17" s="129" t="s">
        <v>139</v>
      </c>
      <c r="N17" s="131">
        <v>819000</v>
      </c>
      <c r="O17" s="131">
        <v>143889.5</v>
      </c>
      <c r="P17" s="135"/>
      <c r="Q17" s="135"/>
      <c r="R17" s="135"/>
      <c r="S17" s="135"/>
      <c r="T17" s="135"/>
      <c r="U17" s="135"/>
      <c r="V17" s="135"/>
      <c r="W17" s="135"/>
    </row>
    <row r="18" spans="1:23" s="136" customFormat="1" ht="58.5" x14ac:dyDescent="0.25">
      <c r="A18" s="129">
        <v>17</v>
      </c>
      <c r="B18" s="129" t="s">
        <v>140</v>
      </c>
      <c r="C18" s="130" t="s">
        <v>141</v>
      </c>
      <c r="D18" s="130" t="s">
        <v>52</v>
      </c>
      <c r="E18" s="130" t="s">
        <v>15</v>
      </c>
      <c r="F18" s="130" t="s">
        <v>14</v>
      </c>
      <c r="G18" s="129" t="s">
        <v>142</v>
      </c>
      <c r="H18" s="130" t="s">
        <v>143</v>
      </c>
      <c r="I18" s="131">
        <v>439722.5</v>
      </c>
      <c r="J18" s="132"/>
      <c r="K18" s="137" t="s">
        <v>138</v>
      </c>
      <c r="L18" s="137" t="s">
        <v>144</v>
      </c>
      <c r="M18" s="129" t="s">
        <v>145</v>
      </c>
      <c r="N18" s="131">
        <v>433126.67</v>
      </c>
      <c r="O18" s="131">
        <v>34306.669999999984</v>
      </c>
      <c r="P18" s="135"/>
      <c r="Q18" s="135"/>
      <c r="R18" s="135"/>
      <c r="S18" s="135"/>
      <c r="T18" s="135"/>
      <c r="U18" s="135"/>
      <c r="V18" s="135"/>
      <c r="W18" s="135"/>
    </row>
    <row r="19" spans="1:23" s="136" customFormat="1" ht="45" x14ac:dyDescent="0.25">
      <c r="A19" s="129">
        <v>18</v>
      </c>
      <c r="B19" s="129" t="s">
        <v>148</v>
      </c>
      <c r="C19" s="130" t="s">
        <v>149</v>
      </c>
      <c r="D19" s="130" t="s">
        <v>52</v>
      </c>
      <c r="E19" s="130" t="s">
        <v>15</v>
      </c>
      <c r="F19" s="130" t="s">
        <v>74</v>
      </c>
      <c r="G19" s="129" t="s">
        <v>150</v>
      </c>
      <c r="H19" s="130" t="s">
        <v>151</v>
      </c>
      <c r="I19" s="131">
        <v>1646533.05</v>
      </c>
      <c r="J19" s="132" t="s">
        <v>152</v>
      </c>
      <c r="K19" s="137" t="s">
        <v>153</v>
      </c>
      <c r="L19" s="137" t="s">
        <v>154</v>
      </c>
      <c r="M19" s="137" t="s">
        <v>155</v>
      </c>
      <c r="N19" s="131">
        <v>1333691.5900000001</v>
      </c>
      <c r="O19" s="131">
        <v>173843.33000000007</v>
      </c>
      <c r="P19" s="135"/>
      <c r="Q19" s="135"/>
      <c r="R19" s="135"/>
      <c r="S19" s="135"/>
      <c r="T19" s="135"/>
      <c r="U19" s="135"/>
      <c r="V19" s="135"/>
      <c r="W19" s="135"/>
    </row>
    <row r="20" spans="1:23" s="136" customFormat="1" ht="30" x14ac:dyDescent="0.25">
      <c r="A20" s="129">
        <v>19</v>
      </c>
      <c r="B20" s="129" t="s">
        <v>156</v>
      </c>
      <c r="C20" s="130" t="s">
        <v>157</v>
      </c>
      <c r="D20" s="130" t="s">
        <v>49</v>
      </c>
      <c r="E20" s="130" t="s">
        <v>15</v>
      </c>
      <c r="F20" s="130" t="s">
        <v>14</v>
      </c>
      <c r="G20" s="129" t="s">
        <v>158</v>
      </c>
      <c r="H20" s="130" t="s">
        <v>159</v>
      </c>
      <c r="I20" s="131">
        <v>450767</v>
      </c>
      <c r="J20" s="132"/>
      <c r="K20" s="137" t="s">
        <v>160</v>
      </c>
      <c r="L20" s="133">
        <v>45076</v>
      </c>
      <c r="M20" s="129" t="s">
        <v>161</v>
      </c>
      <c r="N20" s="131">
        <v>379000</v>
      </c>
      <c r="O20" s="131">
        <v>118727.79000000001</v>
      </c>
      <c r="P20" s="135"/>
      <c r="Q20" s="135"/>
      <c r="R20" s="135"/>
      <c r="S20" s="135"/>
      <c r="T20" s="135"/>
      <c r="U20" s="135"/>
      <c r="V20" s="135"/>
      <c r="W20" s="135"/>
    </row>
    <row r="21" spans="1:23" s="136" customFormat="1" ht="90" x14ac:dyDescent="0.25">
      <c r="A21" s="129">
        <v>20</v>
      </c>
      <c r="B21" s="129" t="s">
        <v>162</v>
      </c>
      <c r="C21" s="130" t="s">
        <v>163</v>
      </c>
      <c r="D21" s="130" t="s">
        <v>52</v>
      </c>
      <c r="E21" s="130" t="s">
        <v>15</v>
      </c>
      <c r="F21" s="130" t="s">
        <v>74</v>
      </c>
      <c r="G21" s="129" t="s">
        <v>164</v>
      </c>
      <c r="H21" s="130" t="s">
        <v>165</v>
      </c>
      <c r="I21" s="131">
        <v>342700</v>
      </c>
      <c r="J21" s="132">
        <v>3427</v>
      </c>
      <c r="K21" s="137" t="s">
        <v>166</v>
      </c>
      <c r="L21" s="137" t="s">
        <v>167</v>
      </c>
      <c r="M21" s="137" t="s">
        <v>1810</v>
      </c>
      <c r="N21" s="131">
        <v>303289.5</v>
      </c>
      <c r="O21" s="131">
        <v>43798.260000000009</v>
      </c>
      <c r="P21" s="135"/>
      <c r="Q21" s="135"/>
      <c r="R21" s="135"/>
      <c r="S21" s="135"/>
      <c r="T21" s="135"/>
      <c r="U21" s="135"/>
      <c r="V21" s="135"/>
      <c r="W21" s="135"/>
    </row>
    <row r="22" spans="1:23" s="136" customFormat="1" ht="45" x14ac:dyDescent="0.25">
      <c r="A22" s="129">
        <v>21</v>
      </c>
      <c r="B22" s="129" t="s">
        <v>168</v>
      </c>
      <c r="C22" s="130" t="s">
        <v>169</v>
      </c>
      <c r="D22" s="130"/>
      <c r="E22" s="130" t="s">
        <v>15</v>
      </c>
      <c r="F22" s="130" t="s">
        <v>18</v>
      </c>
      <c r="G22" s="129" t="s">
        <v>170</v>
      </c>
      <c r="H22" s="130" t="s">
        <v>171</v>
      </c>
      <c r="I22" s="131">
        <v>2491733.6</v>
      </c>
      <c r="J22" s="132">
        <v>24917.34</v>
      </c>
      <c r="K22" s="137" t="s">
        <v>172</v>
      </c>
      <c r="L22" s="137" t="s">
        <v>173</v>
      </c>
      <c r="M22" s="129" t="s">
        <v>174</v>
      </c>
      <c r="N22" s="131">
        <v>1606993.4</v>
      </c>
      <c r="O22" s="131">
        <v>161539.95037999982</v>
      </c>
      <c r="P22" s="135"/>
      <c r="Q22" s="135"/>
      <c r="R22" s="135"/>
      <c r="S22" s="135"/>
      <c r="T22" s="135"/>
      <c r="U22" s="135"/>
      <c r="V22" s="135"/>
      <c r="W22" s="135"/>
    </row>
    <row r="23" spans="1:23" s="136" customFormat="1" ht="73.5" x14ac:dyDescent="0.25">
      <c r="A23" s="129">
        <v>22</v>
      </c>
      <c r="B23" s="129" t="s">
        <v>175</v>
      </c>
      <c r="C23" s="130" t="s">
        <v>176</v>
      </c>
      <c r="D23" s="130" t="s">
        <v>52</v>
      </c>
      <c r="E23" s="130" t="s">
        <v>15</v>
      </c>
      <c r="F23" s="130" t="s">
        <v>14</v>
      </c>
      <c r="G23" s="129" t="s">
        <v>177</v>
      </c>
      <c r="H23" s="130" t="s">
        <v>178</v>
      </c>
      <c r="I23" s="131">
        <v>286825.65000000002</v>
      </c>
      <c r="J23" s="132" t="s">
        <v>179</v>
      </c>
      <c r="K23" s="137" t="s">
        <v>180</v>
      </c>
      <c r="L23" s="137" t="s">
        <v>181</v>
      </c>
      <c r="M23" s="129" t="s">
        <v>182</v>
      </c>
      <c r="N23" s="131">
        <v>236631.12</v>
      </c>
      <c r="O23" s="131">
        <v>19353.119999999995</v>
      </c>
      <c r="P23" s="135"/>
      <c r="Q23" s="135"/>
      <c r="R23" s="135"/>
      <c r="S23" s="135"/>
      <c r="T23" s="135"/>
      <c r="U23" s="135"/>
      <c r="V23" s="135"/>
      <c r="W23" s="135"/>
    </row>
    <row r="24" spans="1:23" s="136" customFormat="1" ht="105" x14ac:dyDescent="0.25">
      <c r="A24" s="129">
        <v>23</v>
      </c>
      <c r="B24" s="129" t="s">
        <v>183</v>
      </c>
      <c r="C24" s="130" t="s">
        <v>184</v>
      </c>
      <c r="D24" s="130" t="s">
        <v>52</v>
      </c>
      <c r="E24" s="130" t="s">
        <v>15</v>
      </c>
      <c r="F24" s="130" t="s">
        <v>18</v>
      </c>
      <c r="G24" s="129" t="s">
        <v>99</v>
      </c>
      <c r="H24" s="130" t="s">
        <v>100</v>
      </c>
      <c r="I24" s="131">
        <v>296101.81</v>
      </c>
      <c r="J24" s="132" t="s">
        <v>179</v>
      </c>
      <c r="K24" s="137" t="s">
        <v>185</v>
      </c>
      <c r="L24" s="137" t="s">
        <v>186</v>
      </c>
      <c r="M24" s="129" t="s">
        <v>1756</v>
      </c>
      <c r="N24" s="131">
        <v>190000</v>
      </c>
      <c r="O24" s="131">
        <v>18145</v>
      </c>
      <c r="P24" s="135"/>
      <c r="Q24" s="135"/>
      <c r="R24" s="135"/>
      <c r="S24" s="135"/>
      <c r="T24" s="135"/>
      <c r="U24" s="135"/>
      <c r="V24" s="135"/>
      <c r="W24" s="135"/>
    </row>
    <row r="25" spans="1:23" s="136" customFormat="1" ht="75" x14ac:dyDescent="0.25">
      <c r="A25" s="129">
        <v>24</v>
      </c>
      <c r="B25" s="129" t="s">
        <v>187</v>
      </c>
      <c r="C25" s="130" t="s">
        <v>188</v>
      </c>
      <c r="D25" s="130" t="s">
        <v>52</v>
      </c>
      <c r="E25" s="130" t="s">
        <v>15</v>
      </c>
      <c r="F25" s="130" t="s">
        <v>22</v>
      </c>
      <c r="G25" s="129" t="s">
        <v>189</v>
      </c>
      <c r="H25" s="130" t="s">
        <v>190</v>
      </c>
      <c r="I25" s="131">
        <v>405000</v>
      </c>
      <c r="J25" s="132" t="s">
        <v>179</v>
      </c>
      <c r="K25" s="137" t="s">
        <v>191</v>
      </c>
      <c r="L25" s="137" t="s">
        <v>192</v>
      </c>
      <c r="M25" s="129" t="s">
        <v>193</v>
      </c>
      <c r="N25" s="131">
        <v>247050</v>
      </c>
      <c r="O25" s="131">
        <v>29589</v>
      </c>
      <c r="P25" s="135"/>
      <c r="Q25" s="135"/>
      <c r="R25" s="135"/>
      <c r="S25" s="135"/>
      <c r="T25" s="135"/>
      <c r="U25" s="135"/>
      <c r="V25" s="135"/>
      <c r="W25" s="135"/>
    </row>
    <row r="26" spans="1:23" s="136" customFormat="1" ht="72" x14ac:dyDescent="0.25">
      <c r="A26" s="129">
        <v>25</v>
      </c>
      <c r="B26" s="129" t="s">
        <v>194</v>
      </c>
      <c r="C26" s="130" t="s">
        <v>195</v>
      </c>
      <c r="D26" s="130" t="s">
        <v>52</v>
      </c>
      <c r="E26" s="130" t="s">
        <v>13</v>
      </c>
      <c r="F26" s="130" t="s">
        <v>196</v>
      </c>
      <c r="G26" s="129" t="s">
        <v>197</v>
      </c>
      <c r="H26" s="130" t="s">
        <v>198</v>
      </c>
      <c r="I26" s="131">
        <v>290351.62</v>
      </c>
      <c r="J26" s="132" t="s">
        <v>179</v>
      </c>
      <c r="K26" s="137" t="s">
        <v>199</v>
      </c>
      <c r="L26" s="142">
        <v>45100.375</v>
      </c>
      <c r="M26" s="137" t="s">
        <v>200</v>
      </c>
      <c r="N26" s="131">
        <v>278737.53999999998</v>
      </c>
      <c r="O26" s="131">
        <v>34193.75999999998</v>
      </c>
      <c r="P26" s="135"/>
      <c r="Q26" s="135"/>
      <c r="R26" s="135"/>
      <c r="S26" s="135"/>
      <c r="T26" s="135"/>
      <c r="U26" s="135"/>
      <c r="V26" s="135"/>
      <c r="W26" s="135"/>
    </row>
    <row r="27" spans="1:23" s="136" customFormat="1" ht="105" x14ac:dyDescent="0.25">
      <c r="A27" s="129">
        <v>26</v>
      </c>
      <c r="B27" s="129" t="s">
        <v>201</v>
      </c>
      <c r="C27" s="130" t="s">
        <v>202</v>
      </c>
      <c r="D27" s="130" t="s">
        <v>52</v>
      </c>
      <c r="E27" s="130" t="s">
        <v>15</v>
      </c>
      <c r="F27" s="130" t="s">
        <v>74</v>
      </c>
      <c r="G27" s="129" t="s">
        <v>203</v>
      </c>
      <c r="H27" s="130" t="s">
        <v>204</v>
      </c>
      <c r="I27" s="131">
        <v>789009.94</v>
      </c>
      <c r="J27" s="132">
        <v>7890.1</v>
      </c>
      <c r="K27" s="137" t="s">
        <v>205</v>
      </c>
      <c r="L27" s="137" t="s">
        <v>206</v>
      </c>
      <c r="M27" s="137" t="s">
        <v>207</v>
      </c>
      <c r="N27" s="131">
        <v>781119.84</v>
      </c>
      <c r="O27" s="131" t="s">
        <v>1770</v>
      </c>
      <c r="P27" s="135"/>
      <c r="Q27" s="135"/>
      <c r="R27" s="135"/>
      <c r="S27" s="135"/>
      <c r="T27" s="135"/>
      <c r="U27" s="135"/>
      <c r="V27" s="135"/>
      <c r="W27" s="135"/>
    </row>
    <row r="28" spans="1:23" s="136" customFormat="1" ht="87.75" x14ac:dyDescent="0.25">
      <c r="A28" s="129">
        <v>27</v>
      </c>
      <c r="B28" s="129" t="s">
        <v>208</v>
      </c>
      <c r="C28" s="130" t="s">
        <v>209</v>
      </c>
      <c r="D28" s="130" t="s">
        <v>52</v>
      </c>
      <c r="E28" s="130" t="s">
        <v>15</v>
      </c>
      <c r="F28" s="130" t="s">
        <v>14</v>
      </c>
      <c r="G28" s="129" t="s">
        <v>210</v>
      </c>
      <c r="H28" s="130" t="s">
        <v>211</v>
      </c>
      <c r="I28" s="131">
        <v>428002.04</v>
      </c>
      <c r="J28" s="132" t="s">
        <v>212</v>
      </c>
      <c r="K28" s="137" t="s">
        <v>213</v>
      </c>
      <c r="L28" s="137" t="s">
        <v>214</v>
      </c>
      <c r="M28" s="129" t="s">
        <v>1463</v>
      </c>
      <c r="N28" s="131">
        <v>338118.79</v>
      </c>
      <c r="O28" s="131">
        <v>35291.409999999974</v>
      </c>
      <c r="P28" s="135"/>
      <c r="Q28" s="135"/>
      <c r="R28" s="135"/>
      <c r="S28" s="135"/>
      <c r="T28" s="135"/>
      <c r="U28" s="135"/>
      <c r="V28" s="135"/>
      <c r="W28" s="135"/>
    </row>
    <row r="29" spans="1:23" s="136" customFormat="1" ht="30" x14ac:dyDescent="0.25">
      <c r="A29" s="129">
        <v>28</v>
      </c>
      <c r="B29" s="129" t="s">
        <v>215</v>
      </c>
      <c r="C29" s="130" t="s">
        <v>216</v>
      </c>
      <c r="D29" s="130" t="s">
        <v>52</v>
      </c>
      <c r="E29" s="130" t="s">
        <v>15</v>
      </c>
      <c r="F29" s="130" t="s">
        <v>22</v>
      </c>
      <c r="G29" s="129" t="s">
        <v>217</v>
      </c>
      <c r="H29" s="130" t="s">
        <v>218</v>
      </c>
      <c r="I29" s="131">
        <v>439681.68</v>
      </c>
      <c r="J29" s="132" t="s">
        <v>212</v>
      </c>
      <c r="K29" s="137" t="s">
        <v>219</v>
      </c>
      <c r="L29" s="137" t="s">
        <v>220</v>
      </c>
      <c r="M29" s="137" t="s">
        <v>221</v>
      </c>
      <c r="N29" s="131">
        <v>439681.68</v>
      </c>
      <c r="O29" s="131" t="s">
        <v>1771</v>
      </c>
      <c r="P29" s="135"/>
      <c r="Q29" s="135"/>
      <c r="R29" s="135"/>
      <c r="S29" s="135"/>
      <c r="T29" s="135"/>
      <c r="U29" s="135"/>
      <c r="V29" s="135"/>
      <c r="W29" s="135"/>
    </row>
    <row r="30" spans="1:23" s="136" customFormat="1" ht="87" x14ac:dyDescent="0.25">
      <c r="A30" s="129">
        <v>29</v>
      </c>
      <c r="B30" s="129" t="s">
        <v>224</v>
      </c>
      <c r="C30" s="130" t="s">
        <v>225</v>
      </c>
      <c r="D30" s="130" t="s">
        <v>52</v>
      </c>
      <c r="E30" s="130" t="s">
        <v>15</v>
      </c>
      <c r="F30" s="130" t="s">
        <v>18</v>
      </c>
      <c r="G30" s="129" t="s">
        <v>226</v>
      </c>
      <c r="H30" s="130" t="s">
        <v>227</v>
      </c>
      <c r="I30" s="131">
        <v>295204.74</v>
      </c>
      <c r="J30" s="143" t="s">
        <v>212</v>
      </c>
      <c r="K30" s="137" t="s">
        <v>228</v>
      </c>
      <c r="L30" s="137" t="s">
        <v>229</v>
      </c>
      <c r="M30" s="129" t="s">
        <v>1377</v>
      </c>
      <c r="N30" s="131">
        <v>227307.36</v>
      </c>
      <c r="O30" s="131" t="s">
        <v>1772</v>
      </c>
      <c r="P30" s="135"/>
      <c r="Q30" s="135"/>
      <c r="R30" s="135"/>
      <c r="S30" s="135"/>
      <c r="T30" s="135"/>
      <c r="U30" s="135"/>
      <c r="V30" s="135"/>
      <c r="W30" s="135"/>
    </row>
    <row r="31" spans="1:23" s="136" customFormat="1" ht="44.25" x14ac:dyDescent="0.25">
      <c r="A31" s="129">
        <v>30</v>
      </c>
      <c r="B31" s="129" t="s">
        <v>230</v>
      </c>
      <c r="C31" s="130" t="s">
        <v>231</v>
      </c>
      <c r="D31" s="130" t="s">
        <v>52</v>
      </c>
      <c r="E31" s="130" t="s">
        <v>15</v>
      </c>
      <c r="F31" s="130" t="s">
        <v>41</v>
      </c>
      <c r="G31" s="129" t="s">
        <v>232</v>
      </c>
      <c r="H31" s="130" t="s">
        <v>233</v>
      </c>
      <c r="I31" s="131">
        <v>1168999.95</v>
      </c>
      <c r="J31" s="132">
        <v>11690</v>
      </c>
      <c r="K31" s="137" t="s">
        <v>234</v>
      </c>
      <c r="L31" s="133">
        <v>45128</v>
      </c>
      <c r="M31" s="129" t="s">
        <v>1397</v>
      </c>
      <c r="N31" s="131">
        <v>780565</v>
      </c>
      <c r="O31" s="131">
        <v>124457</v>
      </c>
      <c r="P31" s="135"/>
      <c r="Q31" s="135"/>
      <c r="R31" s="135"/>
      <c r="S31" s="135"/>
      <c r="T31" s="135"/>
      <c r="U31" s="135"/>
      <c r="V31" s="135"/>
      <c r="W31" s="135"/>
    </row>
    <row r="32" spans="1:23" s="136" customFormat="1" ht="105" x14ac:dyDescent="0.25">
      <c r="A32" s="129">
        <v>31</v>
      </c>
      <c r="B32" s="129" t="s">
        <v>235</v>
      </c>
      <c r="C32" s="130" t="s">
        <v>236</v>
      </c>
      <c r="D32" s="130" t="s">
        <v>52</v>
      </c>
      <c r="E32" s="130">
        <v>44</v>
      </c>
      <c r="F32" s="130" t="s">
        <v>18</v>
      </c>
      <c r="G32" s="129" t="s">
        <v>237</v>
      </c>
      <c r="H32" s="130" t="s">
        <v>238</v>
      </c>
      <c r="I32" s="131">
        <v>1558400</v>
      </c>
      <c r="J32" s="132">
        <v>15584</v>
      </c>
      <c r="K32" s="137" t="s">
        <v>239</v>
      </c>
      <c r="L32" s="137" t="s">
        <v>240</v>
      </c>
      <c r="M32" s="137" t="s">
        <v>1571</v>
      </c>
      <c r="N32" s="131">
        <v>959968.8</v>
      </c>
      <c r="O32" s="131" t="s">
        <v>1773</v>
      </c>
      <c r="P32" s="135"/>
      <c r="Q32" s="135"/>
      <c r="R32" s="135"/>
      <c r="S32" s="135"/>
      <c r="T32" s="135"/>
      <c r="U32" s="135"/>
      <c r="V32" s="135"/>
      <c r="W32" s="135"/>
    </row>
    <row r="33" spans="1:23" s="136" customFormat="1" ht="72.75" x14ac:dyDescent="0.25">
      <c r="A33" s="129">
        <v>32</v>
      </c>
      <c r="B33" s="129" t="s">
        <v>241</v>
      </c>
      <c r="C33" s="130" t="s">
        <v>242</v>
      </c>
      <c r="D33" s="130" t="s">
        <v>49</v>
      </c>
      <c r="E33" s="130" t="s">
        <v>13</v>
      </c>
      <c r="F33" s="130" t="s">
        <v>18</v>
      </c>
      <c r="G33" s="129" t="s">
        <v>243</v>
      </c>
      <c r="H33" s="130" t="s">
        <v>244</v>
      </c>
      <c r="I33" s="131">
        <v>2025496.67</v>
      </c>
      <c r="J33" s="132" t="s">
        <v>212</v>
      </c>
      <c r="K33" s="137" t="s">
        <v>245</v>
      </c>
      <c r="L33" s="137" t="s">
        <v>246</v>
      </c>
      <c r="M33" s="129" t="s">
        <v>1441</v>
      </c>
      <c r="N33" s="131">
        <v>1763138</v>
      </c>
      <c r="O33" s="131" t="s">
        <v>1774</v>
      </c>
      <c r="P33" s="135"/>
      <c r="Q33" s="135"/>
      <c r="R33" s="135"/>
      <c r="S33" s="135"/>
      <c r="T33" s="135"/>
      <c r="U33" s="135"/>
      <c r="V33" s="135"/>
      <c r="W33" s="135"/>
    </row>
    <row r="34" spans="1:23" s="136" customFormat="1" ht="86.25" x14ac:dyDescent="0.25">
      <c r="A34" s="129">
        <v>33</v>
      </c>
      <c r="B34" s="129" t="s">
        <v>132</v>
      </c>
      <c r="C34" s="130" t="s">
        <v>247</v>
      </c>
      <c r="D34" s="130" t="s">
        <v>52</v>
      </c>
      <c r="E34" s="130">
        <v>44</v>
      </c>
      <c r="F34" s="130" t="s">
        <v>14</v>
      </c>
      <c r="G34" s="129" t="s">
        <v>248</v>
      </c>
      <c r="H34" s="130"/>
      <c r="I34" s="131" t="s">
        <v>249</v>
      </c>
      <c r="J34" s="132" t="s">
        <v>212</v>
      </c>
      <c r="K34" s="137" t="s">
        <v>250</v>
      </c>
      <c r="L34" s="137" t="s">
        <v>251</v>
      </c>
      <c r="M34" s="137" t="s">
        <v>1428</v>
      </c>
      <c r="N34" s="131">
        <v>383717.48</v>
      </c>
      <c r="O34" s="131" t="s">
        <v>1775</v>
      </c>
      <c r="P34" s="135"/>
      <c r="Q34" s="135"/>
      <c r="R34" s="135"/>
      <c r="S34" s="135"/>
      <c r="T34" s="135"/>
      <c r="U34" s="135"/>
      <c r="V34" s="135"/>
      <c r="W34" s="135"/>
    </row>
    <row r="35" spans="1:23" s="136" customFormat="1" ht="57.75" x14ac:dyDescent="0.25">
      <c r="A35" s="129">
        <v>34</v>
      </c>
      <c r="B35" s="129" t="s">
        <v>252</v>
      </c>
      <c r="C35" s="130" t="s">
        <v>253</v>
      </c>
      <c r="D35" s="130" t="s">
        <v>52</v>
      </c>
      <c r="E35" s="130" t="s">
        <v>13</v>
      </c>
      <c r="F35" s="130" t="s">
        <v>22</v>
      </c>
      <c r="G35" s="129" t="s">
        <v>254</v>
      </c>
      <c r="H35" s="130" t="s">
        <v>1480</v>
      </c>
      <c r="I35" s="131">
        <v>2306126.25</v>
      </c>
      <c r="J35" s="132" t="s">
        <v>212</v>
      </c>
      <c r="K35" s="137" t="s">
        <v>255</v>
      </c>
      <c r="L35" s="133">
        <v>45134</v>
      </c>
      <c r="M35" s="137" t="s">
        <v>1402</v>
      </c>
      <c r="N35" s="144">
        <v>1729594.34</v>
      </c>
      <c r="O35" s="131">
        <v>142326.57201</v>
      </c>
      <c r="P35" s="135"/>
      <c r="Q35" s="135"/>
      <c r="R35" s="135"/>
      <c r="S35" s="135"/>
      <c r="T35" s="135"/>
      <c r="U35" s="135"/>
      <c r="V35" s="135"/>
      <c r="W35" s="135"/>
    </row>
    <row r="36" spans="1:23" s="136" customFormat="1" ht="72" x14ac:dyDescent="0.25">
      <c r="A36" s="129">
        <v>35</v>
      </c>
      <c r="B36" s="129" t="s">
        <v>256</v>
      </c>
      <c r="C36" s="130" t="s">
        <v>257</v>
      </c>
      <c r="D36" s="130" t="s">
        <v>52</v>
      </c>
      <c r="E36" s="130">
        <v>44</v>
      </c>
      <c r="F36" s="130" t="s">
        <v>22</v>
      </c>
      <c r="G36" s="129" t="s">
        <v>258</v>
      </c>
      <c r="H36" s="130" t="s">
        <v>259</v>
      </c>
      <c r="I36" s="131" t="s">
        <v>260</v>
      </c>
      <c r="J36" s="132" t="s">
        <v>212</v>
      </c>
      <c r="K36" s="137" t="s">
        <v>261</v>
      </c>
      <c r="L36" s="137" t="s">
        <v>262</v>
      </c>
      <c r="M36" s="137" t="s">
        <v>1442</v>
      </c>
      <c r="N36" s="131">
        <v>214689.2</v>
      </c>
      <c r="O36" s="131">
        <v>41080.570000000007</v>
      </c>
      <c r="P36" s="135"/>
      <c r="Q36" s="135"/>
      <c r="R36" s="135"/>
      <c r="S36" s="135"/>
      <c r="T36" s="135"/>
      <c r="U36" s="135"/>
      <c r="V36" s="135"/>
      <c r="W36" s="135"/>
    </row>
    <row r="37" spans="1:23" s="136" customFormat="1" ht="57.75" x14ac:dyDescent="0.25">
      <c r="A37" s="129">
        <v>36</v>
      </c>
      <c r="B37" s="129" t="s">
        <v>263</v>
      </c>
      <c r="C37" s="130" t="s">
        <v>264</v>
      </c>
      <c r="D37" s="130" t="s">
        <v>52</v>
      </c>
      <c r="E37" s="130">
        <v>44</v>
      </c>
      <c r="F37" s="130" t="s">
        <v>14</v>
      </c>
      <c r="G37" s="129" t="s">
        <v>265</v>
      </c>
      <c r="H37" s="130" t="s">
        <v>266</v>
      </c>
      <c r="I37" s="131">
        <v>1538881.27</v>
      </c>
      <c r="J37" s="132" t="s">
        <v>267</v>
      </c>
      <c r="K37" s="137" t="s">
        <v>268</v>
      </c>
      <c r="L37" s="137" t="s">
        <v>269</v>
      </c>
      <c r="M37" s="137" t="s">
        <v>1479</v>
      </c>
      <c r="N37" s="131">
        <v>1538881.27</v>
      </c>
      <c r="O37" s="131" t="s">
        <v>1776</v>
      </c>
      <c r="P37" s="135"/>
      <c r="Q37" s="135"/>
      <c r="R37" s="135"/>
      <c r="S37" s="135"/>
      <c r="T37" s="135"/>
      <c r="U37" s="135"/>
      <c r="V37" s="135"/>
      <c r="W37" s="135"/>
    </row>
    <row r="38" spans="1:23" s="136" customFormat="1" ht="44.25" x14ac:dyDescent="0.25">
      <c r="A38" s="129">
        <v>37</v>
      </c>
      <c r="B38" s="129" t="s">
        <v>270</v>
      </c>
      <c r="C38" s="130" t="s">
        <v>271</v>
      </c>
      <c r="D38" s="130" t="s">
        <v>49</v>
      </c>
      <c r="E38" s="130" t="s">
        <v>15</v>
      </c>
      <c r="F38" s="130" t="s">
        <v>18</v>
      </c>
      <c r="G38" s="129" t="s">
        <v>272</v>
      </c>
      <c r="H38" s="130" t="s">
        <v>273</v>
      </c>
      <c r="I38" s="131">
        <v>460716.9</v>
      </c>
      <c r="J38" s="132" t="s">
        <v>212</v>
      </c>
      <c r="K38" s="137" t="s">
        <v>274</v>
      </c>
      <c r="L38" s="137" t="s">
        <v>275</v>
      </c>
      <c r="M38" s="129" t="s">
        <v>1523</v>
      </c>
      <c r="N38" s="131">
        <v>396060</v>
      </c>
      <c r="O38" s="131" t="s">
        <v>1777</v>
      </c>
      <c r="P38" s="140"/>
      <c r="Q38" s="135"/>
      <c r="R38" s="135"/>
      <c r="S38" s="135"/>
      <c r="T38" s="135"/>
      <c r="U38" s="135"/>
      <c r="V38" s="135"/>
      <c r="W38" s="135"/>
    </row>
    <row r="39" spans="1:23" s="136" customFormat="1" ht="72" x14ac:dyDescent="0.25">
      <c r="A39" s="129">
        <v>38</v>
      </c>
      <c r="B39" s="129" t="s">
        <v>276</v>
      </c>
      <c r="C39" s="130" t="s">
        <v>277</v>
      </c>
      <c r="D39" s="130" t="s">
        <v>52</v>
      </c>
      <c r="E39" s="130">
        <v>44</v>
      </c>
      <c r="F39" s="130" t="s">
        <v>14</v>
      </c>
      <c r="G39" s="129" t="s">
        <v>278</v>
      </c>
      <c r="H39" s="130" t="s">
        <v>279</v>
      </c>
      <c r="I39" s="131" t="s">
        <v>280</v>
      </c>
      <c r="J39" s="132" t="s">
        <v>281</v>
      </c>
      <c r="K39" s="137" t="s">
        <v>282</v>
      </c>
      <c r="L39" s="137" t="s">
        <v>283</v>
      </c>
      <c r="M39" s="137" t="s">
        <v>1522</v>
      </c>
      <c r="N39" s="131">
        <v>894999.99999999988</v>
      </c>
      <c r="O39" s="131" t="s">
        <v>1778</v>
      </c>
      <c r="P39" s="140"/>
      <c r="Q39" s="135"/>
      <c r="R39" s="135"/>
      <c r="S39" s="135"/>
      <c r="T39" s="135"/>
      <c r="U39" s="135"/>
      <c r="V39" s="135"/>
      <c r="W39" s="135"/>
    </row>
    <row r="40" spans="1:23" s="136" customFormat="1" ht="43.5" x14ac:dyDescent="0.25">
      <c r="A40" s="129">
        <v>39</v>
      </c>
      <c r="B40" s="129" t="s">
        <v>284</v>
      </c>
      <c r="C40" s="130" t="s">
        <v>285</v>
      </c>
      <c r="D40" s="130" t="s">
        <v>49</v>
      </c>
      <c r="E40" s="130">
        <v>223</v>
      </c>
      <c r="F40" s="130" t="s">
        <v>196</v>
      </c>
      <c r="G40" s="129" t="s">
        <v>286</v>
      </c>
      <c r="H40" s="130"/>
      <c r="I40" s="131" t="s">
        <v>287</v>
      </c>
      <c r="J40" s="132"/>
      <c r="K40" s="137" t="s">
        <v>288</v>
      </c>
      <c r="L40" s="137" t="s">
        <v>289</v>
      </c>
      <c r="M40" s="137" t="s">
        <v>1398</v>
      </c>
      <c r="N40" s="131">
        <v>446123.08</v>
      </c>
      <c r="O40" s="131">
        <v>65665.080000000016</v>
      </c>
      <c r="P40" s="135"/>
      <c r="Q40" s="135"/>
      <c r="R40" s="135"/>
      <c r="S40" s="135"/>
      <c r="T40" s="135"/>
      <c r="U40" s="135"/>
      <c r="V40" s="135"/>
      <c r="W40" s="135"/>
    </row>
    <row r="41" spans="1:23" s="136" customFormat="1" ht="72" x14ac:dyDescent="0.25">
      <c r="A41" s="129">
        <v>40</v>
      </c>
      <c r="B41" s="129" t="s">
        <v>290</v>
      </c>
      <c r="C41" s="145" t="s">
        <v>291</v>
      </c>
      <c r="D41" s="130" t="s">
        <v>52</v>
      </c>
      <c r="E41" s="130">
        <v>223</v>
      </c>
      <c r="F41" s="130" t="s">
        <v>18</v>
      </c>
      <c r="G41" s="129" t="s">
        <v>292</v>
      </c>
      <c r="H41" s="130" t="s">
        <v>293</v>
      </c>
      <c r="I41" s="131" t="s">
        <v>294</v>
      </c>
      <c r="J41" s="132" t="s">
        <v>212</v>
      </c>
      <c r="K41" s="137" t="s">
        <v>295</v>
      </c>
      <c r="L41" s="137">
        <v>45147</v>
      </c>
      <c r="M41" s="137" t="s">
        <v>1485</v>
      </c>
      <c r="N41" s="131">
        <v>293307.60000000003</v>
      </c>
      <c r="O41" s="131" t="s">
        <v>1779</v>
      </c>
      <c r="P41" s="135"/>
      <c r="Q41" s="135"/>
      <c r="R41" s="135"/>
      <c r="S41" s="135"/>
      <c r="T41" s="135"/>
      <c r="U41" s="135"/>
      <c r="V41" s="135"/>
      <c r="W41" s="135"/>
    </row>
    <row r="42" spans="1:23" s="136" customFormat="1" ht="58.5" x14ac:dyDescent="0.25">
      <c r="A42" s="129">
        <v>41</v>
      </c>
      <c r="B42" s="129" t="s">
        <v>296</v>
      </c>
      <c r="C42" s="130" t="s">
        <v>1370</v>
      </c>
      <c r="D42" s="130" t="s">
        <v>49</v>
      </c>
      <c r="E42" s="130">
        <v>223</v>
      </c>
      <c r="F42" s="130" t="s">
        <v>18</v>
      </c>
      <c r="G42" s="129" t="s">
        <v>297</v>
      </c>
      <c r="H42" s="130" t="s">
        <v>298</v>
      </c>
      <c r="I42" s="131" t="s">
        <v>299</v>
      </c>
      <c r="J42" s="132" t="s">
        <v>212</v>
      </c>
      <c r="K42" s="137" t="s">
        <v>300</v>
      </c>
      <c r="L42" s="137" t="s">
        <v>301</v>
      </c>
      <c r="M42" s="129" t="s">
        <v>1557</v>
      </c>
      <c r="N42" s="131">
        <v>1713584.4</v>
      </c>
      <c r="O42" s="131" t="s">
        <v>1780</v>
      </c>
      <c r="P42" s="135"/>
      <c r="Q42" s="135"/>
      <c r="R42" s="135"/>
      <c r="S42" s="135"/>
      <c r="T42" s="135"/>
      <c r="U42" s="135"/>
      <c r="V42" s="135"/>
      <c r="W42" s="135"/>
    </row>
    <row r="43" spans="1:23" s="136" customFormat="1" ht="60" x14ac:dyDescent="0.25">
      <c r="A43" s="129">
        <v>42</v>
      </c>
      <c r="B43" s="129" t="s">
        <v>1371</v>
      </c>
      <c r="C43" s="130" t="s">
        <v>1372</v>
      </c>
      <c r="D43" s="130" t="s">
        <v>52</v>
      </c>
      <c r="E43" s="130">
        <v>44</v>
      </c>
      <c r="F43" s="130" t="s">
        <v>1373</v>
      </c>
      <c r="G43" s="129" t="s">
        <v>1374</v>
      </c>
      <c r="H43" s="130" t="s">
        <v>1515</v>
      </c>
      <c r="I43" s="131" t="s">
        <v>1375</v>
      </c>
      <c r="J43" s="132" t="s">
        <v>212</v>
      </c>
      <c r="K43" s="137" t="s">
        <v>1376</v>
      </c>
      <c r="L43" s="137">
        <v>45155</v>
      </c>
      <c r="M43" s="129" t="s">
        <v>1757</v>
      </c>
      <c r="N43" s="131">
        <v>754212.22</v>
      </c>
      <c r="O43" s="131" t="s">
        <v>1781</v>
      </c>
      <c r="P43" s="135"/>
      <c r="Q43" s="135"/>
      <c r="R43" s="135"/>
      <c r="S43" s="135"/>
      <c r="T43" s="135"/>
      <c r="U43" s="135"/>
      <c r="V43" s="135"/>
      <c r="W43" s="135"/>
    </row>
    <row r="44" spans="1:23" s="136" customFormat="1" ht="60" x14ac:dyDescent="0.25">
      <c r="A44" s="129">
        <v>43</v>
      </c>
      <c r="B44" s="129" t="s">
        <v>1378</v>
      </c>
      <c r="C44" s="130" t="s">
        <v>1379</v>
      </c>
      <c r="D44" s="130" t="s">
        <v>49</v>
      </c>
      <c r="E44" s="130" t="s">
        <v>15</v>
      </c>
      <c r="F44" s="130" t="s">
        <v>74</v>
      </c>
      <c r="G44" s="129" t="s">
        <v>1380</v>
      </c>
      <c r="H44" s="130" t="s">
        <v>723</v>
      </c>
      <c r="I44" s="131">
        <v>2353060</v>
      </c>
      <c r="J44" s="132"/>
      <c r="K44" s="89">
        <v>23530.6</v>
      </c>
      <c r="L44" s="137" t="s">
        <v>1381</v>
      </c>
      <c r="M44" s="129" t="s">
        <v>1627</v>
      </c>
      <c r="N44" s="131">
        <v>2040000</v>
      </c>
      <c r="O44" s="131" t="s">
        <v>1782</v>
      </c>
      <c r="P44" s="135"/>
      <c r="Q44" s="135"/>
      <c r="R44" s="135"/>
      <c r="S44" s="135"/>
      <c r="T44" s="135"/>
      <c r="U44" s="135"/>
      <c r="V44" s="135"/>
      <c r="W44" s="135"/>
    </row>
    <row r="45" spans="1:23" s="136" customFormat="1" ht="45" x14ac:dyDescent="0.25">
      <c r="A45" s="129">
        <v>44</v>
      </c>
      <c r="B45" s="129" t="s">
        <v>1401</v>
      </c>
      <c r="C45" s="130" t="s">
        <v>1382</v>
      </c>
      <c r="D45" s="130" t="s">
        <v>52</v>
      </c>
      <c r="E45" s="130" t="s">
        <v>15</v>
      </c>
      <c r="F45" s="130" t="s">
        <v>22</v>
      </c>
      <c r="G45" s="129" t="s">
        <v>1383</v>
      </c>
      <c r="H45" s="130" t="s">
        <v>1384</v>
      </c>
      <c r="I45" s="131">
        <v>560820</v>
      </c>
      <c r="J45" s="132"/>
      <c r="K45" s="137" t="s">
        <v>1385</v>
      </c>
      <c r="L45" s="137" t="s">
        <v>1386</v>
      </c>
      <c r="M45" s="137" t="s">
        <v>1657</v>
      </c>
      <c r="N45" s="131">
        <v>560313.35999999987</v>
      </c>
      <c r="O45" s="131" t="s">
        <v>1783</v>
      </c>
      <c r="P45" s="135"/>
      <c r="Q45" s="135"/>
      <c r="R45" s="135"/>
      <c r="S45" s="135"/>
      <c r="T45" s="135"/>
      <c r="U45" s="135"/>
      <c r="V45" s="135"/>
      <c r="W45" s="135"/>
    </row>
    <row r="46" spans="1:23" s="136" customFormat="1" ht="72" x14ac:dyDescent="0.25">
      <c r="A46" s="129">
        <v>45</v>
      </c>
      <c r="B46" s="129" t="s">
        <v>1400</v>
      </c>
      <c r="C46" s="130" t="s">
        <v>1388</v>
      </c>
      <c r="D46" s="130" t="s">
        <v>52</v>
      </c>
      <c r="E46" s="130" t="s">
        <v>15</v>
      </c>
      <c r="F46" s="130" t="s">
        <v>18</v>
      </c>
      <c r="G46" s="129" t="s">
        <v>1387</v>
      </c>
      <c r="H46" s="130" t="s">
        <v>1389</v>
      </c>
      <c r="I46" s="131">
        <v>239993.3</v>
      </c>
      <c r="J46" s="132"/>
      <c r="K46" s="137" t="s">
        <v>1390</v>
      </c>
      <c r="L46" s="137" t="s">
        <v>1391</v>
      </c>
      <c r="M46" s="137" t="s">
        <v>1758</v>
      </c>
      <c r="N46" s="131">
        <v>144001.20000000001</v>
      </c>
      <c r="O46" s="131" t="s">
        <v>1784</v>
      </c>
      <c r="P46" s="135"/>
      <c r="Q46" s="135"/>
      <c r="R46" s="135"/>
      <c r="S46" s="135"/>
      <c r="T46" s="135"/>
      <c r="U46" s="135"/>
      <c r="V46" s="135"/>
      <c r="W46" s="135"/>
    </row>
    <row r="47" spans="1:23" s="136" customFormat="1" ht="72" x14ac:dyDescent="0.25">
      <c r="A47" s="129">
        <v>46</v>
      </c>
      <c r="B47" s="129" t="s">
        <v>1399</v>
      </c>
      <c r="C47" s="130" t="s">
        <v>1393</v>
      </c>
      <c r="D47" s="130" t="s">
        <v>52</v>
      </c>
      <c r="E47" s="130" t="s">
        <v>15</v>
      </c>
      <c r="F47" s="130" t="s">
        <v>18</v>
      </c>
      <c r="G47" s="129" t="s">
        <v>1392</v>
      </c>
      <c r="H47" s="130" t="s">
        <v>1394</v>
      </c>
      <c r="I47" s="131">
        <v>1046690</v>
      </c>
      <c r="J47" s="132">
        <v>10466.9</v>
      </c>
      <c r="K47" s="137" t="s">
        <v>1395</v>
      </c>
      <c r="L47" s="137" t="s">
        <v>1396</v>
      </c>
      <c r="M47" s="137" t="s">
        <v>1551</v>
      </c>
      <c r="N47" s="131">
        <v>1041456.55</v>
      </c>
      <c r="O47" s="131" t="s">
        <v>1785</v>
      </c>
      <c r="P47" s="135"/>
      <c r="Q47" s="135"/>
      <c r="R47" s="135"/>
      <c r="S47" s="135"/>
      <c r="T47" s="135"/>
      <c r="U47" s="135"/>
      <c r="V47" s="135"/>
      <c r="W47" s="135"/>
    </row>
    <row r="48" spans="1:23" s="136" customFormat="1" ht="60" x14ac:dyDescent="0.25">
      <c r="A48" s="129">
        <v>47</v>
      </c>
      <c r="B48" s="129" t="s">
        <v>1405</v>
      </c>
      <c r="C48" s="130" t="s">
        <v>1404</v>
      </c>
      <c r="D48" s="130" t="s">
        <v>52</v>
      </c>
      <c r="E48" s="130" t="s">
        <v>15</v>
      </c>
      <c r="F48" s="130" t="s">
        <v>18</v>
      </c>
      <c r="G48" s="129" t="s">
        <v>1406</v>
      </c>
      <c r="H48" s="130" t="s">
        <v>1407</v>
      </c>
      <c r="I48" s="131">
        <v>565000</v>
      </c>
      <c r="J48" s="132">
        <v>5650</v>
      </c>
      <c r="K48" s="137" t="s">
        <v>1408</v>
      </c>
      <c r="L48" s="137" t="s">
        <v>1409</v>
      </c>
      <c r="M48" s="129" t="s">
        <v>1626</v>
      </c>
      <c r="N48" s="131">
        <v>480175</v>
      </c>
      <c r="O48" s="131" t="s">
        <v>1786</v>
      </c>
      <c r="P48" s="135"/>
      <c r="Q48" s="135"/>
      <c r="R48" s="135"/>
      <c r="S48" s="135"/>
      <c r="T48" s="135"/>
      <c r="U48" s="135"/>
      <c r="V48" s="135"/>
      <c r="W48" s="135"/>
    </row>
    <row r="49" spans="1:23" s="136" customFormat="1" ht="60" x14ac:dyDescent="0.25">
      <c r="A49" s="129">
        <v>48</v>
      </c>
      <c r="B49" s="129" t="s">
        <v>1410</v>
      </c>
      <c r="C49" s="130" t="s">
        <v>1411</v>
      </c>
      <c r="D49" s="130" t="s">
        <v>52</v>
      </c>
      <c r="E49" s="130" t="s">
        <v>15</v>
      </c>
      <c r="F49" s="130" t="s">
        <v>14</v>
      </c>
      <c r="G49" s="129" t="s">
        <v>1412</v>
      </c>
      <c r="H49" s="130" t="s">
        <v>1413</v>
      </c>
      <c r="I49" s="131">
        <v>498320.16</v>
      </c>
      <c r="J49" s="132"/>
      <c r="K49" s="146" t="s">
        <v>1414</v>
      </c>
      <c r="L49" s="137" t="s">
        <v>1415</v>
      </c>
      <c r="M49" s="129" t="s">
        <v>1759</v>
      </c>
      <c r="N49" s="131">
        <v>423572.16</v>
      </c>
      <c r="O49" s="131">
        <v>51175.119999999995</v>
      </c>
      <c r="P49" s="135"/>
      <c r="Q49" s="135"/>
      <c r="R49" s="135"/>
      <c r="S49" s="135"/>
      <c r="T49" s="135"/>
      <c r="U49" s="135"/>
      <c r="V49" s="135"/>
      <c r="W49" s="135"/>
    </row>
    <row r="50" spans="1:23" s="136" customFormat="1" ht="75" x14ac:dyDescent="0.25">
      <c r="A50" s="129">
        <v>49</v>
      </c>
      <c r="B50" s="129" t="s">
        <v>1416</v>
      </c>
      <c r="C50" s="130" t="s">
        <v>1417</v>
      </c>
      <c r="D50" s="130" t="s">
        <v>52</v>
      </c>
      <c r="E50" s="130" t="s">
        <v>15</v>
      </c>
      <c r="F50" s="130" t="s">
        <v>14</v>
      </c>
      <c r="G50" s="129" t="s">
        <v>1418</v>
      </c>
      <c r="H50" s="130" t="s">
        <v>1419</v>
      </c>
      <c r="I50" s="131">
        <v>504000</v>
      </c>
      <c r="J50" s="132"/>
      <c r="K50" s="137" t="s">
        <v>1420</v>
      </c>
      <c r="L50" s="137" t="s">
        <v>1421</v>
      </c>
      <c r="M50" s="129" t="s">
        <v>1760</v>
      </c>
      <c r="N50" s="131">
        <v>248673</v>
      </c>
      <c r="O50" s="131">
        <v>6728</v>
      </c>
      <c r="P50" s="135"/>
      <c r="Q50" s="135"/>
      <c r="R50" s="135"/>
      <c r="S50" s="135"/>
      <c r="T50" s="135"/>
      <c r="U50" s="135"/>
      <c r="V50" s="135"/>
      <c r="W50" s="135"/>
    </row>
    <row r="51" spans="1:23" s="136" customFormat="1" ht="60" x14ac:dyDescent="0.25">
      <c r="A51" s="129">
        <v>50</v>
      </c>
      <c r="B51" s="129" t="s">
        <v>1423</v>
      </c>
      <c r="C51" s="130" t="s">
        <v>1422</v>
      </c>
      <c r="D51" s="130" t="s">
        <v>52</v>
      </c>
      <c r="E51" s="130" t="s">
        <v>15</v>
      </c>
      <c r="F51" s="130" t="s">
        <v>74</v>
      </c>
      <c r="G51" s="129" t="s">
        <v>1424</v>
      </c>
      <c r="H51" s="130" t="s">
        <v>1425</v>
      </c>
      <c r="I51" s="131">
        <v>214445</v>
      </c>
      <c r="J51" s="132"/>
      <c r="K51" s="137" t="s">
        <v>1426</v>
      </c>
      <c r="L51" s="137" t="s">
        <v>1427</v>
      </c>
      <c r="M51" s="129" t="s">
        <v>1550</v>
      </c>
      <c r="N51" s="131">
        <v>197361.55</v>
      </c>
      <c r="O51" s="131">
        <v>26911.549999999988</v>
      </c>
      <c r="P51" s="135"/>
      <c r="Q51" s="135"/>
      <c r="R51" s="135"/>
      <c r="S51" s="135"/>
      <c r="T51" s="135"/>
      <c r="U51" s="135"/>
      <c r="V51" s="135"/>
      <c r="W51" s="135"/>
    </row>
    <row r="52" spans="1:23" s="136" customFormat="1" ht="60" x14ac:dyDescent="0.25">
      <c r="A52" s="129">
        <v>51</v>
      </c>
      <c r="B52" s="129" t="s">
        <v>1430</v>
      </c>
      <c r="C52" s="130" t="s">
        <v>1429</v>
      </c>
      <c r="D52" s="130" t="s">
        <v>52</v>
      </c>
      <c r="E52" s="130" t="s">
        <v>13</v>
      </c>
      <c r="F52" s="130" t="s">
        <v>22</v>
      </c>
      <c r="G52" s="129" t="s">
        <v>1431</v>
      </c>
      <c r="H52" s="130" t="s">
        <v>1432</v>
      </c>
      <c r="I52" s="131">
        <v>523779.67</v>
      </c>
      <c r="J52" s="132"/>
      <c r="K52" s="137" t="s">
        <v>1409</v>
      </c>
      <c r="L52" s="137" t="s">
        <v>1433</v>
      </c>
      <c r="M52" s="129" t="s">
        <v>1572</v>
      </c>
      <c r="N52" s="131">
        <v>460926.07</v>
      </c>
      <c r="O52" s="131">
        <v>38851.070000000007</v>
      </c>
      <c r="P52" s="135"/>
      <c r="Q52" s="135"/>
      <c r="R52" s="135"/>
      <c r="S52" s="135"/>
      <c r="T52" s="135"/>
      <c r="U52" s="135"/>
      <c r="V52" s="135"/>
      <c r="W52" s="135"/>
    </row>
    <row r="53" spans="1:23" s="136" customFormat="1" ht="60" x14ac:dyDescent="0.25">
      <c r="A53" s="129">
        <v>52</v>
      </c>
      <c r="B53" s="129" t="s">
        <v>1435</v>
      </c>
      <c r="C53" s="130" t="s">
        <v>1434</v>
      </c>
      <c r="D53" s="130" t="s">
        <v>52</v>
      </c>
      <c r="E53" s="130" t="s">
        <v>13</v>
      </c>
      <c r="F53" s="130" t="s">
        <v>1436</v>
      </c>
      <c r="G53" s="129" t="s">
        <v>1437</v>
      </c>
      <c r="H53" s="130" t="s">
        <v>1438</v>
      </c>
      <c r="I53" s="131">
        <v>2900000</v>
      </c>
      <c r="J53" s="132"/>
      <c r="K53" s="137" t="s">
        <v>1439</v>
      </c>
      <c r="L53" s="137" t="s">
        <v>1440</v>
      </c>
      <c r="M53" s="137" t="s">
        <v>1802</v>
      </c>
      <c r="N53" s="131">
        <v>2280000</v>
      </c>
      <c r="O53" s="131">
        <v>402320.92000000016</v>
      </c>
      <c r="P53" s="135"/>
      <c r="Q53" s="135"/>
      <c r="R53" s="135"/>
      <c r="S53" s="135"/>
      <c r="T53" s="135"/>
      <c r="U53" s="135"/>
      <c r="V53" s="135"/>
      <c r="W53" s="135"/>
    </row>
    <row r="54" spans="1:23" s="136" customFormat="1" ht="30" x14ac:dyDescent="0.25">
      <c r="A54" s="129">
        <v>53</v>
      </c>
      <c r="B54" s="129" t="s">
        <v>906</v>
      </c>
      <c r="C54" s="130" t="s">
        <v>1443</v>
      </c>
      <c r="D54" s="130" t="s">
        <v>52</v>
      </c>
      <c r="E54" s="130" t="s">
        <v>15</v>
      </c>
      <c r="F54" s="130" t="s">
        <v>18</v>
      </c>
      <c r="G54" s="129" t="s">
        <v>1444</v>
      </c>
      <c r="H54" s="130" t="s">
        <v>1445</v>
      </c>
      <c r="I54" s="131">
        <v>363747.2</v>
      </c>
      <c r="J54" s="132"/>
      <c r="K54" s="137" t="s">
        <v>1446</v>
      </c>
      <c r="L54" s="137" t="s">
        <v>1447</v>
      </c>
      <c r="M54" s="129" t="s">
        <v>1570</v>
      </c>
      <c r="N54" s="131">
        <v>309185</v>
      </c>
      <c r="O54" s="131">
        <v>42037</v>
      </c>
      <c r="P54" s="135"/>
      <c r="Q54" s="135"/>
      <c r="R54" s="135"/>
      <c r="S54" s="135"/>
      <c r="T54" s="135"/>
      <c r="U54" s="135"/>
      <c r="V54" s="135"/>
      <c r="W54" s="135"/>
    </row>
    <row r="55" spans="1:23" s="136" customFormat="1" ht="60" x14ac:dyDescent="0.25">
      <c r="A55" s="129">
        <v>54</v>
      </c>
      <c r="B55" s="129" t="s">
        <v>1448</v>
      </c>
      <c r="C55" s="130" t="s">
        <v>1464</v>
      </c>
      <c r="D55" s="130" t="s">
        <v>52</v>
      </c>
      <c r="E55" s="130" t="s">
        <v>15</v>
      </c>
      <c r="F55" s="130" t="s">
        <v>18</v>
      </c>
      <c r="G55" s="129" t="s">
        <v>1449</v>
      </c>
      <c r="H55" s="130" t="s">
        <v>1450</v>
      </c>
      <c r="I55" s="131">
        <v>2323000</v>
      </c>
      <c r="J55" s="132">
        <v>23230</v>
      </c>
      <c r="K55" s="133" t="s">
        <v>1452</v>
      </c>
      <c r="L55" s="137" t="s">
        <v>1451</v>
      </c>
      <c r="M55" s="129" t="s">
        <v>1761</v>
      </c>
      <c r="N55" s="131">
        <v>2322701.5500000003</v>
      </c>
      <c r="O55" s="131">
        <v>-154371.44999999972</v>
      </c>
      <c r="P55" s="135"/>
      <c r="Q55" s="135"/>
      <c r="R55" s="135"/>
      <c r="S55" s="135"/>
      <c r="T55" s="135"/>
      <c r="U55" s="135"/>
      <c r="V55" s="135"/>
      <c r="W55" s="135"/>
    </row>
    <row r="56" spans="1:23" s="136" customFormat="1" ht="59.25" x14ac:dyDescent="0.25">
      <c r="A56" s="129">
        <v>55</v>
      </c>
      <c r="B56" s="129" t="s">
        <v>1456</v>
      </c>
      <c r="C56" s="130" t="s">
        <v>1462</v>
      </c>
      <c r="D56" s="130" t="s">
        <v>52</v>
      </c>
      <c r="E56" s="130" t="s">
        <v>13</v>
      </c>
      <c r="F56" s="130" t="s">
        <v>18</v>
      </c>
      <c r="G56" s="129" t="s">
        <v>1453</v>
      </c>
      <c r="H56" s="130" t="s">
        <v>1454</v>
      </c>
      <c r="I56" s="131">
        <v>232035</v>
      </c>
      <c r="J56" s="132"/>
      <c r="K56" s="137" t="s">
        <v>1455</v>
      </c>
      <c r="L56" s="137"/>
      <c r="M56" s="129" t="s">
        <v>1628</v>
      </c>
      <c r="N56" s="131">
        <v>196182.84000000003</v>
      </c>
      <c r="O56" s="131">
        <v>30655.840000000026</v>
      </c>
      <c r="P56" s="135"/>
      <c r="Q56" s="135"/>
      <c r="R56" s="135"/>
      <c r="S56" s="135"/>
      <c r="T56" s="135"/>
      <c r="U56" s="135"/>
      <c r="V56" s="135"/>
      <c r="W56" s="135"/>
    </row>
    <row r="57" spans="1:23" s="136" customFormat="1" ht="105" x14ac:dyDescent="0.25">
      <c r="A57" s="129">
        <v>56</v>
      </c>
      <c r="B57" s="129" t="s">
        <v>1461</v>
      </c>
      <c r="C57" s="130" t="s">
        <v>1457</v>
      </c>
      <c r="D57" s="130" t="s">
        <v>52</v>
      </c>
      <c r="E57" s="130" t="s">
        <v>13</v>
      </c>
      <c r="F57" s="130" t="s">
        <v>18</v>
      </c>
      <c r="G57" s="129" t="s">
        <v>1458</v>
      </c>
      <c r="H57" s="130" t="s">
        <v>1459</v>
      </c>
      <c r="I57" s="131">
        <v>1304933.29</v>
      </c>
      <c r="J57" s="132"/>
      <c r="K57" s="137" t="s">
        <v>1460</v>
      </c>
      <c r="L57" s="137"/>
      <c r="M57" s="129" t="s">
        <v>1625</v>
      </c>
      <c r="N57" s="131" t="s">
        <v>1559</v>
      </c>
      <c r="O57" s="131">
        <v>115505.23999999999</v>
      </c>
      <c r="P57" s="135"/>
      <c r="Q57" s="135"/>
      <c r="R57" s="135"/>
      <c r="S57" s="135"/>
      <c r="T57" s="135"/>
      <c r="U57" s="135"/>
      <c r="V57" s="135"/>
      <c r="W57" s="135"/>
    </row>
    <row r="58" spans="1:23" s="136" customFormat="1" ht="45" x14ac:dyDescent="0.25">
      <c r="A58" s="129">
        <v>57</v>
      </c>
      <c r="B58" s="129" t="s">
        <v>1472</v>
      </c>
      <c r="C58" s="130" t="s">
        <v>1465</v>
      </c>
      <c r="D58" s="130" t="s">
        <v>52</v>
      </c>
      <c r="E58" s="130" t="s">
        <v>15</v>
      </c>
      <c r="F58" s="130" t="s">
        <v>22</v>
      </c>
      <c r="G58" s="129" t="s">
        <v>1383</v>
      </c>
      <c r="H58" s="130" t="s">
        <v>1384</v>
      </c>
      <c r="I58" s="131">
        <v>420400</v>
      </c>
      <c r="J58" s="132"/>
      <c r="K58" s="137" t="s">
        <v>1473</v>
      </c>
      <c r="L58" s="137" t="s">
        <v>1474</v>
      </c>
      <c r="M58" s="129" t="s">
        <v>1658</v>
      </c>
      <c r="N58" s="131">
        <v>300022</v>
      </c>
      <c r="O58" s="131" t="s">
        <v>1787</v>
      </c>
      <c r="P58" s="135"/>
      <c r="Q58" s="135"/>
      <c r="R58" s="135"/>
      <c r="S58" s="135"/>
      <c r="T58" s="135"/>
      <c r="U58" s="135"/>
      <c r="V58" s="135"/>
      <c r="W58" s="135"/>
    </row>
    <row r="59" spans="1:23" s="136" customFormat="1" ht="45" x14ac:dyDescent="0.25">
      <c r="A59" s="129">
        <v>58</v>
      </c>
      <c r="B59" s="129" t="s">
        <v>1475</v>
      </c>
      <c r="C59" s="130" t="s">
        <v>1466</v>
      </c>
      <c r="D59" s="130" t="s">
        <v>49</v>
      </c>
      <c r="E59" s="130" t="s">
        <v>15</v>
      </c>
      <c r="F59" s="130" t="s">
        <v>22</v>
      </c>
      <c r="G59" s="129" t="s">
        <v>1476</v>
      </c>
      <c r="H59" s="130" t="s">
        <v>1477</v>
      </c>
      <c r="I59" s="131">
        <v>210542</v>
      </c>
      <c r="J59" s="132"/>
      <c r="K59" s="137" t="s">
        <v>1446</v>
      </c>
      <c r="L59" s="137"/>
      <c r="M59" s="129" t="s">
        <v>1629</v>
      </c>
      <c r="N59" s="131">
        <v>204900</v>
      </c>
      <c r="O59" s="131" t="s">
        <v>1788</v>
      </c>
      <c r="P59" s="135"/>
      <c r="Q59" s="135"/>
      <c r="R59" s="135"/>
      <c r="S59" s="135"/>
      <c r="T59" s="135"/>
      <c r="U59" s="135"/>
      <c r="V59" s="135"/>
      <c r="W59" s="135"/>
    </row>
    <row r="60" spans="1:23" s="136" customFormat="1" ht="57.75" x14ac:dyDescent="0.25">
      <c r="A60" s="129">
        <v>59</v>
      </c>
      <c r="B60" s="129" t="s">
        <v>132</v>
      </c>
      <c r="C60" s="130" t="s">
        <v>1468</v>
      </c>
      <c r="D60" s="130" t="s">
        <v>1467</v>
      </c>
      <c r="E60" s="130" t="s">
        <v>15</v>
      </c>
      <c r="F60" s="130" t="s">
        <v>22</v>
      </c>
      <c r="G60" s="129" t="s">
        <v>1469</v>
      </c>
      <c r="H60" s="130" t="s">
        <v>1470</v>
      </c>
      <c r="I60" s="131">
        <v>250000</v>
      </c>
      <c r="J60" s="132"/>
      <c r="K60" s="137" t="s">
        <v>1471</v>
      </c>
      <c r="L60" s="137" t="s">
        <v>1478</v>
      </c>
      <c r="M60" s="137" t="s">
        <v>1573</v>
      </c>
      <c r="N60" s="131">
        <v>165000</v>
      </c>
      <c r="O60" s="131">
        <v>37549</v>
      </c>
      <c r="P60" s="135"/>
      <c r="Q60" s="135"/>
      <c r="R60" s="135"/>
      <c r="S60" s="135"/>
      <c r="T60" s="135"/>
      <c r="U60" s="135"/>
      <c r="V60" s="135"/>
      <c r="W60" s="135"/>
    </row>
    <row r="61" spans="1:23" s="136" customFormat="1" ht="45" x14ac:dyDescent="0.25">
      <c r="A61" s="129">
        <v>60</v>
      </c>
      <c r="B61" s="129" t="s">
        <v>1497</v>
      </c>
      <c r="C61" s="130" t="s">
        <v>1482</v>
      </c>
      <c r="D61" s="130" t="s">
        <v>1467</v>
      </c>
      <c r="E61" s="130" t="s">
        <v>15</v>
      </c>
      <c r="F61" s="130" t="s">
        <v>14</v>
      </c>
      <c r="G61" s="129" t="s">
        <v>1498</v>
      </c>
      <c r="H61" s="130" t="s">
        <v>1499</v>
      </c>
      <c r="I61" s="131">
        <v>119913.29</v>
      </c>
      <c r="J61" s="132"/>
      <c r="K61" s="137" t="s">
        <v>1500</v>
      </c>
      <c r="L61" s="137" t="s">
        <v>1501</v>
      </c>
      <c r="M61" s="129" t="s">
        <v>1574</v>
      </c>
      <c r="N61" s="131">
        <v>117515.01</v>
      </c>
      <c r="O61" s="131">
        <v>20615.009999999995</v>
      </c>
      <c r="P61" s="135"/>
      <c r="Q61" s="135"/>
      <c r="R61" s="135"/>
      <c r="S61" s="135"/>
      <c r="T61" s="135"/>
      <c r="U61" s="135"/>
      <c r="V61" s="135"/>
      <c r="W61" s="135"/>
    </row>
    <row r="62" spans="1:23" s="136" customFormat="1" ht="60" x14ac:dyDescent="0.25">
      <c r="A62" s="129">
        <v>61</v>
      </c>
      <c r="B62" s="129" t="s">
        <v>1492</v>
      </c>
      <c r="C62" s="130" t="s">
        <v>1481</v>
      </c>
      <c r="D62" s="130" t="s">
        <v>52</v>
      </c>
      <c r="E62" s="130" t="s">
        <v>15</v>
      </c>
      <c r="F62" s="130" t="s">
        <v>14</v>
      </c>
      <c r="G62" s="129" t="s">
        <v>1493</v>
      </c>
      <c r="H62" s="130" t="s">
        <v>1494</v>
      </c>
      <c r="I62" s="131">
        <v>561360</v>
      </c>
      <c r="J62" s="132"/>
      <c r="K62" s="137" t="s">
        <v>1495</v>
      </c>
      <c r="L62" s="137" t="s">
        <v>1496</v>
      </c>
      <c r="M62" s="129" t="s">
        <v>1825</v>
      </c>
      <c r="N62" s="131">
        <v>450585.77</v>
      </c>
      <c r="O62" s="131">
        <v>-1308.8099999999977</v>
      </c>
      <c r="P62" s="135"/>
      <c r="Q62" s="135"/>
      <c r="R62" s="135"/>
      <c r="S62" s="135"/>
      <c r="T62" s="135"/>
      <c r="U62" s="135"/>
      <c r="V62" s="135"/>
      <c r="W62" s="135"/>
    </row>
    <row r="63" spans="1:23" s="136" customFormat="1" ht="60" x14ac:dyDescent="0.25">
      <c r="A63" s="129">
        <v>62</v>
      </c>
      <c r="B63" s="129" t="s">
        <v>1487</v>
      </c>
      <c r="C63" s="130" t="s">
        <v>1483</v>
      </c>
      <c r="D63" s="130" t="s">
        <v>52</v>
      </c>
      <c r="E63" s="130" t="s">
        <v>15</v>
      </c>
      <c r="F63" s="130" t="s">
        <v>18</v>
      </c>
      <c r="G63" s="129" t="s">
        <v>1488</v>
      </c>
      <c r="H63" s="130" t="s">
        <v>1489</v>
      </c>
      <c r="I63" s="131">
        <v>101277.03</v>
      </c>
      <c r="J63" s="132"/>
      <c r="K63" s="137" t="s">
        <v>1490</v>
      </c>
      <c r="L63" s="137" t="s">
        <v>1491</v>
      </c>
      <c r="M63" s="129" t="s">
        <v>1623</v>
      </c>
      <c r="N63" s="131">
        <v>93659.520000000004</v>
      </c>
      <c r="O63" s="131" t="s">
        <v>1789</v>
      </c>
      <c r="P63" s="135"/>
      <c r="Q63" s="135"/>
      <c r="R63" s="135"/>
      <c r="S63" s="135"/>
      <c r="T63" s="135"/>
      <c r="U63" s="135"/>
      <c r="V63" s="135"/>
      <c r="W63" s="135"/>
    </row>
    <row r="64" spans="1:23" s="136" customFormat="1" ht="60" x14ac:dyDescent="0.25">
      <c r="A64" s="129">
        <v>63</v>
      </c>
      <c r="B64" s="129" t="s">
        <v>1502</v>
      </c>
      <c r="C64" s="130" t="s">
        <v>1484</v>
      </c>
      <c r="D64" s="130" t="s">
        <v>49</v>
      </c>
      <c r="E64" s="130" t="s">
        <v>13</v>
      </c>
      <c r="F64" s="130" t="s">
        <v>18</v>
      </c>
      <c r="G64" s="129" t="s">
        <v>1503</v>
      </c>
      <c r="H64" s="130" t="s">
        <v>1504</v>
      </c>
      <c r="I64" s="131">
        <v>91400</v>
      </c>
      <c r="J64" s="132"/>
      <c r="K64" s="137" t="s">
        <v>1505</v>
      </c>
      <c r="L64" s="137"/>
      <c r="M64" s="129" t="s">
        <v>1762</v>
      </c>
      <c r="N64" s="131">
        <v>63000</v>
      </c>
      <c r="O64" s="131">
        <v>8179</v>
      </c>
      <c r="P64" s="135"/>
      <c r="Q64" s="135"/>
      <c r="R64" s="135"/>
      <c r="S64" s="135"/>
      <c r="T64" s="135"/>
      <c r="U64" s="135"/>
      <c r="V64" s="135"/>
      <c r="W64" s="135"/>
    </row>
    <row r="65" spans="1:23" s="136" customFormat="1" ht="60" x14ac:dyDescent="0.25">
      <c r="A65" s="129">
        <v>64</v>
      </c>
      <c r="B65" s="129" t="s">
        <v>42</v>
      </c>
      <c r="C65" s="130" t="s">
        <v>1506</v>
      </c>
      <c r="D65" s="130" t="s">
        <v>52</v>
      </c>
      <c r="E65" s="130" t="s">
        <v>15</v>
      </c>
      <c r="F65" s="130" t="s">
        <v>118</v>
      </c>
      <c r="G65" s="129" t="s">
        <v>1507</v>
      </c>
      <c r="H65" s="130" t="s">
        <v>45</v>
      </c>
      <c r="I65" s="131">
        <v>194403.96</v>
      </c>
      <c r="J65" s="132"/>
      <c r="K65" s="137" t="s">
        <v>1508</v>
      </c>
      <c r="L65" s="137" t="s">
        <v>1509</v>
      </c>
      <c r="M65" s="129" t="s">
        <v>1763</v>
      </c>
      <c r="N65" s="131">
        <v>193771.83000000002</v>
      </c>
      <c r="O65" s="131" t="s">
        <v>1790</v>
      </c>
      <c r="P65" s="135"/>
      <c r="Q65" s="135"/>
      <c r="R65" s="135"/>
      <c r="S65" s="135"/>
      <c r="T65" s="135"/>
      <c r="U65" s="135"/>
      <c r="V65" s="135"/>
      <c r="W65" s="135"/>
    </row>
    <row r="66" spans="1:23" s="136" customFormat="1" ht="75" x14ac:dyDescent="0.25">
      <c r="A66" s="129">
        <v>65</v>
      </c>
      <c r="B66" s="129" t="s">
        <v>1510</v>
      </c>
      <c r="C66" s="130" t="s">
        <v>1486</v>
      </c>
      <c r="D66" s="130" t="s">
        <v>52</v>
      </c>
      <c r="E66" s="130" t="s">
        <v>15</v>
      </c>
      <c r="F66" s="130" t="s">
        <v>14</v>
      </c>
      <c r="G66" s="129" t="s">
        <v>1511</v>
      </c>
      <c r="H66" s="130" t="s">
        <v>1512</v>
      </c>
      <c r="I66" s="131">
        <v>250600</v>
      </c>
      <c r="J66" s="132"/>
      <c r="K66" s="137" t="s">
        <v>1513</v>
      </c>
      <c r="L66" s="137" t="s">
        <v>1514</v>
      </c>
      <c r="M66" s="129" t="s">
        <v>1764</v>
      </c>
      <c r="N66" s="131">
        <v>228046</v>
      </c>
      <c r="O66" s="131" t="s">
        <v>1791</v>
      </c>
      <c r="P66" s="135"/>
      <c r="Q66" s="135"/>
      <c r="R66" s="135"/>
      <c r="S66" s="135"/>
      <c r="T66" s="135"/>
      <c r="U66" s="135"/>
      <c r="V66" s="135"/>
      <c r="W66" s="135"/>
    </row>
    <row r="67" spans="1:23" s="136" customFormat="1" ht="60" x14ac:dyDescent="0.25">
      <c r="A67" s="129">
        <v>66</v>
      </c>
      <c r="B67" s="129" t="s">
        <v>1517</v>
      </c>
      <c r="C67" s="130" t="s">
        <v>1516</v>
      </c>
      <c r="D67" s="130" t="s">
        <v>52</v>
      </c>
      <c r="E67" s="130" t="s">
        <v>15</v>
      </c>
      <c r="F67" s="130" t="s">
        <v>18</v>
      </c>
      <c r="G67" s="129" t="s">
        <v>1518</v>
      </c>
      <c r="H67" s="130" t="s">
        <v>1519</v>
      </c>
      <c r="I67" s="131">
        <v>256291.92</v>
      </c>
      <c r="J67" s="132">
        <v>1281.46</v>
      </c>
      <c r="K67" s="133" t="s">
        <v>1521</v>
      </c>
      <c r="L67" s="133" t="s">
        <v>1520</v>
      </c>
      <c r="M67" s="129" t="s">
        <v>1765</v>
      </c>
      <c r="N67" s="131">
        <v>222904.02</v>
      </c>
      <c r="O67" s="131">
        <v>-21055.98000000001</v>
      </c>
      <c r="P67" s="135"/>
      <c r="Q67" s="135"/>
      <c r="R67" s="135"/>
      <c r="S67" s="135"/>
      <c r="T67" s="135"/>
      <c r="U67" s="135"/>
      <c r="V67" s="135"/>
      <c r="W67" s="135"/>
    </row>
    <row r="68" spans="1:23" s="136" customFormat="1" ht="45" x14ac:dyDescent="0.25">
      <c r="A68" s="129">
        <v>67</v>
      </c>
      <c r="B68" s="129" t="s">
        <v>1525</v>
      </c>
      <c r="C68" s="130" t="s">
        <v>1524</v>
      </c>
      <c r="D68" s="130" t="s">
        <v>49</v>
      </c>
      <c r="E68" s="130" t="s">
        <v>13</v>
      </c>
      <c r="F68" s="130" t="s">
        <v>18</v>
      </c>
      <c r="G68" s="129" t="s">
        <v>1526</v>
      </c>
      <c r="H68" s="130" t="s">
        <v>1527</v>
      </c>
      <c r="I68" s="131">
        <v>487853.33</v>
      </c>
      <c r="J68" s="132"/>
      <c r="K68" s="133">
        <v>45202</v>
      </c>
      <c r="L68" s="133">
        <v>45202</v>
      </c>
      <c r="M68" s="129" t="s">
        <v>1624</v>
      </c>
      <c r="N68" s="131">
        <v>354200</v>
      </c>
      <c r="O68" s="131">
        <v>21489.760000000009</v>
      </c>
      <c r="P68" s="135"/>
      <c r="Q68" s="135"/>
      <c r="R68" s="135"/>
      <c r="S68" s="135"/>
      <c r="T68" s="135"/>
      <c r="U68" s="135"/>
      <c r="V68" s="135"/>
      <c r="W68" s="135"/>
    </row>
    <row r="69" spans="1:23" s="136" customFormat="1" ht="60" x14ac:dyDescent="0.25">
      <c r="A69" s="129">
        <v>68</v>
      </c>
      <c r="B69" s="129" t="s">
        <v>1529</v>
      </c>
      <c r="C69" s="130" t="s">
        <v>1528</v>
      </c>
      <c r="D69" s="130" t="s">
        <v>52</v>
      </c>
      <c r="E69" s="130" t="s">
        <v>13</v>
      </c>
      <c r="F69" s="130" t="s">
        <v>18</v>
      </c>
      <c r="G69" s="129" t="s">
        <v>1530</v>
      </c>
      <c r="H69" s="130" t="s">
        <v>1531</v>
      </c>
      <c r="I69" s="131">
        <v>1073546.6100000001</v>
      </c>
      <c r="J69" s="132"/>
      <c r="K69" s="137" t="s">
        <v>1532</v>
      </c>
      <c r="L69" s="137" t="s">
        <v>1533</v>
      </c>
      <c r="M69" s="129" t="s">
        <v>1766</v>
      </c>
      <c r="N69" s="131">
        <v>791332.6</v>
      </c>
      <c r="O69" s="131">
        <v>104475.60000000009</v>
      </c>
      <c r="P69" s="135"/>
      <c r="Q69" s="135"/>
      <c r="R69" s="135"/>
      <c r="S69" s="135"/>
      <c r="T69" s="135"/>
      <c r="U69" s="135"/>
      <c r="V69" s="135"/>
      <c r="W69" s="135"/>
    </row>
    <row r="70" spans="1:23" s="136" customFormat="1" ht="45" x14ac:dyDescent="0.25">
      <c r="A70" s="129">
        <v>69</v>
      </c>
      <c r="B70" s="129" t="s">
        <v>941</v>
      </c>
      <c r="C70" s="130" t="s">
        <v>1534</v>
      </c>
      <c r="D70" s="130" t="s">
        <v>52</v>
      </c>
      <c r="E70" s="130" t="s">
        <v>15</v>
      </c>
      <c r="F70" s="130" t="s">
        <v>16</v>
      </c>
      <c r="G70" s="129" t="s">
        <v>1535</v>
      </c>
      <c r="H70" s="130" t="s">
        <v>1536</v>
      </c>
      <c r="I70" s="131">
        <v>1071657</v>
      </c>
      <c r="J70" s="132"/>
      <c r="K70" s="137" t="s">
        <v>1537</v>
      </c>
      <c r="L70" s="137" t="s">
        <v>1538</v>
      </c>
      <c r="M70" s="129" t="s">
        <v>1803</v>
      </c>
      <c r="N70" s="131">
        <v>1055582</v>
      </c>
      <c r="O70" s="131">
        <v>81851.300000000047</v>
      </c>
      <c r="P70" s="135"/>
      <c r="Q70" s="135"/>
      <c r="R70" s="135"/>
      <c r="S70" s="135"/>
      <c r="T70" s="135"/>
      <c r="U70" s="135"/>
      <c r="V70" s="135"/>
      <c r="W70" s="135"/>
    </row>
    <row r="71" spans="1:23" s="136" customFormat="1" ht="60" x14ac:dyDescent="0.25">
      <c r="A71" s="129">
        <v>70</v>
      </c>
      <c r="B71" s="129" t="s">
        <v>1539</v>
      </c>
      <c r="C71" s="130" t="s">
        <v>1540</v>
      </c>
      <c r="D71" s="130" t="s">
        <v>52</v>
      </c>
      <c r="E71" s="130" t="s">
        <v>15</v>
      </c>
      <c r="F71" s="130" t="s">
        <v>18</v>
      </c>
      <c r="G71" s="129" t="s">
        <v>1541</v>
      </c>
      <c r="H71" s="130" t="s">
        <v>1542</v>
      </c>
      <c r="I71" s="131">
        <v>712771.01</v>
      </c>
      <c r="J71" s="132"/>
      <c r="K71" s="137" t="s">
        <v>1543</v>
      </c>
      <c r="L71" s="137" t="s">
        <v>1544</v>
      </c>
      <c r="M71" s="129" t="s">
        <v>1767</v>
      </c>
      <c r="N71" s="131">
        <v>655748.13</v>
      </c>
      <c r="O71" s="131">
        <v>127002.13</v>
      </c>
      <c r="P71" s="135"/>
      <c r="Q71" s="135"/>
      <c r="R71" s="135"/>
      <c r="S71" s="135"/>
      <c r="T71" s="135"/>
      <c r="U71" s="135"/>
      <c r="V71" s="135"/>
      <c r="W71" s="135"/>
    </row>
    <row r="72" spans="1:23" s="136" customFormat="1" ht="60" x14ac:dyDescent="0.25">
      <c r="A72" s="129">
        <v>71</v>
      </c>
      <c r="B72" s="129" t="s">
        <v>1545</v>
      </c>
      <c r="C72" s="130" t="s">
        <v>1546</v>
      </c>
      <c r="D72" s="130" t="s">
        <v>49</v>
      </c>
      <c r="E72" s="130" t="s">
        <v>15</v>
      </c>
      <c r="F72" s="130" t="s">
        <v>18</v>
      </c>
      <c r="G72" s="129" t="s">
        <v>1547</v>
      </c>
      <c r="H72" s="130" t="s">
        <v>1548</v>
      </c>
      <c r="I72" s="131">
        <v>1314417.71</v>
      </c>
      <c r="J72" s="132">
        <v>13144.18</v>
      </c>
      <c r="K72" s="137" t="s">
        <v>1549</v>
      </c>
      <c r="L72" s="133">
        <v>45208</v>
      </c>
      <c r="M72" s="129" t="s">
        <v>1804</v>
      </c>
      <c r="N72" s="131">
        <v>1160000</v>
      </c>
      <c r="O72" s="131">
        <v>103109.04000000004</v>
      </c>
      <c r="P72" s="135"/>
      <c r="Q72" s="135"/>
      <c r="R72" s="135"/>
      <c r="S72" s="135"/>
      <c r="T72" s="135"/>
      <c r="U72" s="135"/>
      <c r="V72" s="135"/>
      <c r="W72" s="135"/>
    </row>
    <row r="73" spans="1:23" s="136" customFormat="1" ht="45" x14ac:dyDescent="0.25">
      <c r="A73" s="129">
        <v>72</v>
      </c>
      <c r="B73" s="129" t="s">
        <v>1553</v>
      </c>
      <c r="C73" s="130" t="s">
        <v>1552</v>
      </c>
      <c r="D73" s="130" t="s">
        <v>49</v>
      </c>
      <c r="E73" s="130" t="s">
        <v>15</v>
      </c>
      <c r="F73" s="130" t="s">
        <v>14</v>
      </c>
      <c r="G73" s="129" t="s">
        <v>1554</v>
      </c>
      <c r="H73" s="130" t="s">
        <v>1555</v>
      </c>
      <c r="I73" s="131">
        <v>850936.17</v>
      </c>
      <c r="J73" s="132"/>
      <c r="K73" s="137" t="s">
        <v>1556</v>
      </c>
      <c r="L73" s="137"/>
      <c r="M73" s="129" t="s">
        <v>1805</v>
      </c>
      <c r="N73" s="131">
        <v>707000</v>
      </c>
      <c r="O73" s="131">
        <v>92406.709999999963</v>
      </c>
      <c r="P73" s="135"/>
      <c r="Q73" s="135"/>
      <c r="R73" s="135"/>
      <c r="S73" s="135"/>
      <c r="T73" s="135"/>
      <c r="U73" s="135"/>
      <c r="V73" s="135"/>
      <c r="W73" s="135"/>
    </row>
    <row r="74" spans="1:23" s="136" customFormat="1" ht="45" x14ac:dyDescent="0.25">
      <c r="A74" s="129">
        <v>73</v>
      </c>
      <c r="B74" s="129" t="s">
        <v>1560</v>
      </c>
      <c r="C74" s="130" t="s">
        <v>1558</v>
      </c>
      <c r="D74" s="130" t="s">
        <v>52</v>
      </c>
      <c r="E74" s="130" t="s">
        <v>15</v>
      </c>
      <c r="F74" s="130" t="s">
        <v>18</v>
      </c>
      <c r="G74" s="129" t="s">
        <v>1561</v>
      </c>
      <c r="H74" s="130" t="s">
        <v>1562</v>
      </c>
      <c r="I74" s="131">
        <v>298312.08</v>
      </c>
      <c r="J74" s="132"/>
      <c r="K74" s="137" t="s">
        <v>1563</v>
      </c>
      <c r="L74" s="137" t="s">
        <v>1564</v>
      </c>
      <c r="M74" s="129" t="s">
        <v>1806</v>
      </c>
      <c r="N74" s="131">
        <v>225075.87</v>
      </c>
      <c r="O74" s="131">
        <v>19509.869999999995</v>
      </c>
      <c r="P74" s="135"/>
      <c r="Q74" s="135"/>
      <c r="R74" s="135"/>
      <c r="S74" s="135"/>
      <c r="T74" s="135"/>
      <c r="U74" s="135"/>
      <c r="V74" s="135"/>
      <c r="W74" s="135"/>
    </row>
    <row r="75" spans="1:23" s="136" customFormat="1" ht="90" x14ac:dyDescent="0.25">
      <c r="A75" s="129">
        <v>74</v>
      </c>
      <c r="B75" s="129" t="s">
        <v>1566</v>
      </c>
      <c r="C75" s="130" t="s">
        <v>1567</v>
      </c>
      <c r="D75" s="130" t="s">
        <v>49</v>
      </c>
      <c r="E75" s="130" t="s">
        <v>13</v>
      </c>
      <c r="F75" s="130" t="s">
        <v>16</v>
      </c>
      <c r="G75" s="129" t="s">
        <v>1565</v>
      </c>
      <c r="H75" s="130" t="s">
        <v>1568</v>
      </c>
      <c r="I75" s="131">
        <v>179212.68</v>
      </c>
      <c r="J75" s="132"/>
      <c r="K75" s="137" t="s">
        <v>1569</v>
      </c>
      <c r="L75" s="137"/>
      <c r="M75" s="129" t="s">
        <v>1807</v>
      </c>
      <c r="N75" s="131">
        <v>144650</v>
      </c>
      <c r="O75" s="131">
        <v>-55852.72</v>
      </c>
      <c r="P75" s="135"/>
      <c r="Q75" s="135"/>
      <c r="R75" s="135"/>
      <c r="S75" s="135"/>
      <c r="T75" s="135"/>
      <c r="U75" s="135"/>
      <c r="V75" s="135"/>
      <c r="W75" s="135"/>
    </row>
    <row r="76" spans="1:23" s="136" customFormat="1" ht="105" x14ac:dyDescent="0.25">
      <c r="A76" s="129">
        <v>75</v>
      </c>
      <c r="B76" s="129" t="s">
        <v>1577</v>
      </c>
      <c r="C76" s="130" t="s">
        <v>1576</v>
      </c>
      <c r="D76" s="130" t="s">
        <v>49</v>
      </c>
      <c r="E76" s="130" t="s">
        <v>13</v>
      </c>
      <c r="F76" s="130" t="s">
        <v>18</v>
      </c>
      <c r="G76" s="129" t="s">
        <v>1575</v>
      </c>
      <c r="H76" s="130" t="s">
        <v>1578</v>
      </c>
      <c r="I76" s="131">
        <v>1430113.33</v>
      </c>
      <c r="J76" s="132"/>
      <c r="K76" s="137" t="s">
        <v>1579</v>
      </c>
      <c r="L76" s="137"/>
      <c r="M76" s="129" t="s">
        <v>1832</v>
      </c>
      <c r="N76" s="131">
        <v>1113241</v>
      </c>
      <c r="O76" s="131">
        <v>132750.76</v>
      </c>
      <c r="P76" s="135"/>
      <c r="Q76" s="135"/>
      <c r="R76" s="135"/>
      <c r="S76" s="135"/>
      <c r="T76" s="135"/>
      <c r="U76" s="135"/>
      <c r="V76" s="135"/>
      <c r="W76" s="135"/>
    </row>
    <row r="77" spans="1:23" s="136" customFormat="1" ht="30" x14ac:dyDescent="0.25">
      <c r="A77" s="129">
        <v>76</v>
      </c>
      <c r="B77" s="129" t="s">
        <v>1582</v>
      </c>
      <c r="C77" s="130" t="s">
        <v>1583</v>
      </c>
      <c r="D77" s="130" t="s">
        <v>52</v>
      </c>
      <c r="E77" s="130" t="s">
        <v>15</v>
      </c>
      <c r="F77" s="130" t="s">
        <v>18</v>
      </c>
      <c r="G77" s="129" t="s">
        <v>1580</v>
      </c>
      <c r="H77" s="130" t="s">
        <v>1581</v>
      </c>
      <c r="I77" s="131">
        <v>325633.3</v>
      </c>
      <c r="J77" s="132"/>
      <c r="K77" s="137" t="s">
        <v>1584</v>
      </c>
      <c r="L77" s="137" t="s">
        <v>1585</v>
      </c>
      <c r="M77" s="129" t="s">
        <v>1826</v>
      </c>
      <c r="N77" s="131">
        <v>211611.99</v>
      </c>
      <c r="O77" s="131">
        <v>27587.489999999991</v>
      </c>
      <c r="P77" s="135"/>
      <c r="Q77" s="135"/>
      <c r="R77" s="135"/>
      <c r="S77" s="135"/>
      <c r="T77" s="135"/>
      <c r="U77" s="135"/>
      <c r="V77" s="135"/>
      <c r="W77" s="135"/>
    </row>
    <row r="78" spans="1:23" s="136" customFormat="1" ht="45" x14ac:dyDescent="0.25">
      <c r="A78" s="129">
        <v>77</v>
      </c>
      <c r="B78" s="129" t="s">
        <v>1587</v>
      </c>
      <c r="C78" s="130" t="s">
        <v>1589</v>
      </c>
      <c r="D78" s="130" t="s">
        <v>49</v>
      </c>
      <c r="E78" s="130" t="s">
        <v>15</v>
      </c>
      <c r="F78" s="130" t="s">
        <v>22</v>
      </c>
      <c r="G78" s="129" t="s">
        <v>1586</v>
      </c>
      <c r="H78" s="130" t="s">
        <v>1588</v>
      </c>
      <c r="I78" s="131">
        <v>250623.35</v>
      </c>
      <c r="J78" s="132">
        <v>2506.23</v>
      </c>
      <c r="K78" s="137" t="s">
        <v>1590</v>
      </c>
      <c r="L78" s="137"/>
      <c r="M78" s="129" t="s">
        <v>1823</v>
      </c>
      <c r="N78" s="131">
        <v>206000</v>
      </c>
      <c r="O78" s="131">
        <v>35133.450000000012</v>
      </c>
      <c r="P78" s="135"/>
      <c r="Q78" s="135"/>
      <c r="R78" s="135"/>
      <c r="S78" s="135"/>
      <c r="T78" s="135"/>
      <c r="U78" s="135"/>
      <c r="V78" s="135"/>
      <c r="W78" s="135"/>
    </row>
    <row r="79" spans="1:23" s="136" customFormat="1" ht="45" x14ac:dyDescent="0.25">
      <c r="A79" s="129">
        <v>78</v>
      </c>
      <c r="B79" s="129" t="s">
        <v>1591</v>
      </c>
      <c r="C79" s="130" t="s">
        <v>1592</v>
      </c>
      <c r="D79" s="130" t="s">
        <v>52</v>
      </c>
      <c r="E79" s="130" t="s">
        <v>15</v>
      </c>
      <c r="F79" s="130" t="s">
        <v>14</v>
      </c>
      <c r="G79" s="129" t="s">
        <v>1593</v>
      </c>
      <c r="H79" s="130" t="s">
        <v>1594</v>
      </c>
      <c r="I79" s="131">
        <v>822665</v>
      </c>
      <c r="J79" s="132"/>
      <c r="K79" s="137" t="s">
        <v>1590</v>
      </c>
      <c r="L79" s="137" t="s">
        <v>1595</v>
      </c>
      <c r="M79" s="129" t="s">
        <v>1833</v>
      </c>
      <c r="N79" s="131">
        <v>578186.67000000004</v>
      </c>
      <c r="O79" s="131">
        <v>102842.27000000002</v>
      </c>
      <c r="P79" s="135"/>
      <c r="Q79" s="135"/>
      <c r="R79" s="135"/>
      <c r="S79" s="135"/>
      <c r="T79" s="135"/>
      <c r="U79" s="135"/>
      <c r="V79" s="135"/>
      <c r="W79" s="135"/>
    </row>
    <row r="80" spans="1:23" s="136" customFormat="1" ht="60" x14ac:dyDescent="0.25">
      <c r="A80" s="129">
        <v>79</v>
      </c>
      <c r="B80" s="129" t="s">
        <v>1596</v>
      </c>
      <c r="C80" s="130" t="s">
        <v>1597</v>
      </c>
      <c r="D80" s="130" t="s">
        <v>52</v>
      </c>
      <c r="E80" s="130" t="s">
        <v>13</v>
      </c>
      <c r="F80" s="130" t="s">
        <v>22</v>
      </c>
      <c r="G80" s="129" t="s">
        <v>1431</v>
      </c>
      <c r="H80" s="130" t="s">
        <v>1432</v>
      </c>
      <c r="I80" s="131">
        <v>823697.27</v>
      </c>
      <c r="J80" s="132"/>
      <c r="K80" s="137" t="s">
        <v>1598</v>
      </c>
      <c r="L80" s="137"/>
      <c r="M80" s="129" t="s">
        <v>1854</v>
      </c>
      <c r="N80" s="131">
        <v>700142.57</v>
      </c>
      <c r="O80" s="131">
        <v>88673.650000000023</v>
      </c>
      <c r="P80" s="135"/>
      <c r="Q80" s="135"/>
      <c r="R80" s="135"/>
      <c r="S80" s="135"/>
      <c r="T80" s="135"/>
      <c r="U80" s="135"/>
      <c r="V80" s="135"/>
      <c r="W80" s="135"/>
    </row>
    <row r="81" spans="1:23" s="136" customFormat="1" ht="30" x14ac:dyDescent="0.25">
      <c r="A81" s="129">
        <v>80</v>
      </c>
      <c r="B81" s="129" t="s">
        <v>1600</v>
      </c>
      <c r="C81" s="130" t="s">
        <v>1599</v>
      </c>
      <c r="D81" s="130" t="s">
        <v>49</v>
      </c>
      <c r="E81" s="130" t="s">
        <v>13</v>
      </c>
      <c r="F81" s="130" t="s">
        <v>18</v>
      </c>
      <c r="G81" s="129" t="s">
        <v>1600</v>
      </c>
      <c r="H81" s="130" t="s">
        <v>1601</v>
      </c>
      <c r="I81" s="131">
        <v>794959</v>
      </c>
      <c r="J81" s="132"/>
      <c r="K81" s="137" t="s">
        <v>1602</v>
      </c>
      <c r="L81" s="137"/>
      <c r="M81" s="129" t="s">
        <v>1834</v>
      </c>
      <c r="N81" s="131">
        <v>474000</v>
      </c>
      <c r="O81" s="131">
        <v>160326.40000000002</v>
      </c>
      <c r="P81" s="135"/>
      <c r="Q81" s="135"/>
      <c r="R81" s="135"/>
      <c r="S81" s="135"/>
      <c r="T81" s="135"/>
      <c r="U81" s="135"/>
      <c r="V81" s="135"/>
      <c r="W81" s="135"/>
    </row>
    <row r="82" spans="1:23" s="136" customFormat="1" ht="60" x14ac:dyDescent="0.25">
      <c r="A82" s="129">
        <v>81</v>
      </c>
      <c r="B82" s="129" t="s">
        <v>93</v>
      </c>
      <c r="C82" s="130" t="s">
        <v>1605</v>
      </c>
      <c r="D82" s="130" t="s">
        <v>52</v>
      </c>
      <c r="E82" s="130" t="s">
        <v>15</v>
      </c>
      <c r="F82" s="130" t="s">
        <v>18</v>
      </c>
      <c r="G82" s="129" t="s">
        <v>1603</v>
      </c>
      <c r="H82" s="130" t="s">
        <v>1604</v>
      </c>
      <c r="I82" s="131">
        <v>1570590.51</v>
      </c>
      <c r="J82" s="132"/>
      <c r="K82" s="137" t="s">
        <v>1606</v>
      </c>
      <c r="L82" s="137" t="s">
        <v>1607</v>
      </c>
      <c r="M82" s="129" t="s">
        <v>1835</v>
      </c>
      <c r="N82" s="131">
        <v>1501831.69</v>
      </c>
      <c r="O82" s="131">
        <v>160185.68999999994</v>
      </c>
      <c r="P82" s="135"/>
      <c r="Q82" s="135"/>
      <c r="R82" s="135"/>
      <c r="S82" s="135"/>
      <c r="T82" s="135"/>
      <c r="U82" s="135"/>
      <c r="V82" s="135"/>
      <c r="W82" s="135"/>
    </row>
    <row r="83" spans="1:23" s="136" customFormat="1" ht="30" x14ac:dyDescent="0.25">
      <c r="A83" s="129">
        <v>82</v>
      </c>
      <c r="B83" s="129" t="s">
        <v>1608</v>
      </c>
      <c r="C83" s="130" t="s">
        <v>1609</v>
      </c>
      <c r="D83" s="130" t="s">
        <v>52</v>
      </c>
      <c r="E83" s="130" t="s">
        <v>15</v>
      </c>
      <c r="F83" s="130" t="s">
        <v>18</v>
      </c>
      <c r="G83" s="129" t="s">
        <v>1610</v>
      </c>
      <c r="H83" s="130" t="s">
        <v>1042</v>
      </c>
      <c r="I83" s="131">
        <v>986166.5</v>
      </c>
      <c r="J83" s="132"/>
      <c r="K83" s="137" t="s">
        <v>1611</v>
      </c>
      <c r="L83" s="137" t="s">
        <v>1612</v>
      </c>
      <c r="M83" s="129" t="s">
        <v>1824</v>
      </c>
      <c r="N83" s="131">
        <v>924679.66999999993</v>
      </c>
      <c r="O83" s="131">
        <v>128138.66999999993</v>
      </c>
      <c r="P83" s="135"/>
      <c r="Q83" s="135"/>
      <c r="R83" s="135"/>
      <c r="S83" s="135"/>
      <c r="T83" s="135"/>
      <c r="U83" s="135"/>
      <c r="V83" s="135"/>
      <c r="W83" s="135"/>
    </row>
    <row r="84" spans="1:23" s="136" customFormat="1" ht="135" x14ac:dyDescent="0.25">
      <c r="A84" s="129">
        <v>83</v>
      </c>
      <c r="B84" s="129" t="s">
        <v>1615</v>
      </c>
      <c r="C84" s="130" t="s">
        <v>1616</v>
      </c>
      <c r="D84" s="130" t="s">
        <v>52</v>
      </c>
      <c r="E84" s="130" t="s">
        <v>15</v>
      </c>
      <c r="F84" s="130" t="s">
        <v>18</v>
      </c>
      <c r="G84" s="129" t="s">
        <v>1613</v>
      </c>
      <c r="H84" s="130" t="s">
        <v>1614</v>
      </c>
      <c r="I84" s="131">
        <v>329748</v>
      </c>
      <c r="J84" s="132"/>
      <c r="K84" s="137" t="s">
        <v>1611</v>
      </c>
      <c r="L84" s="137" t="s">
        <v>1612</v>
      </c>
      <c r="M84" s="129" t="s">
        <v>1836</v>
      </c>
      <c r="N84" s="131">
        <v>243989.58000000002</v>
      </c>
      <c r="O84" s="131" t="s">
        <v>1792</v>
      </c>
      <c r="P84" s="135"/>
      <c r="Q84" s="135"/>
      <c r="R84" s="135"/>
      <c r="S84" s="135"/>
      <c r="T84" s="135"/>
      <c r="U84" s="135"/>
      <c r="V84" s="135"/>
      <c r="W84" s="135"/>
    </row>
    <row r="85" spans="1:23" s="136" customFormat="1" ht="60" x14ac:dyDescent="0.25">
      <c r="A85" s="129">
        <v>84</v>
      </c>
      <c r="B85" s="129" t="s">
        <v>1617</v>
      </c>
      <c r="C85" s="130" t="s">
        <v>1618</v>
      </c>
      <c r="D85" s="130" t="s">
        <v>52</v>
      </c>
      <c r="E85" s="130" t="s">
        <v>15</v>
      </c>
      <c r="F85" s="130" t="s">
        <v>14</v>
      </c>
      <c r="G85" s="129" t="s">
        <v>1619</v>
      </c>
      <c r="H85" s="130" t="s">
        <v>1620</v>
      </c>
      <c r="I85" s="131">
        <v>209121.35</v>
      </c>
      <c r="J85" s="132"/>
      <c r="K85" s="137" t="s">
        <v>1621</v>
      </c>
      <c r="L85" s="137" t="s">
        <v>1622</v>
      </c>
      <c r="M85" s="129" t="s">
        <v>1808</v>
      </c>
      <c r="N85" s="131">
        <v>198193.93599999999</v>
      </c>
      <c r="O85" s="131">
        <v>19016.935999999987</v>
      </c>
      <c r="P85" s="135"/>
      <c r="Q85" s="135"/>
      <c r="R85" s="135"/>
      <c r="S85" s="135"/>
      <c r="T85" s="135"/>
      <c r="U85" s="135"/>
      <c r="V85" s="135"/>
      <c r="W85" s="135"/>
    </row>
    <row r="86" spans="1:23" s="136" customFormat="1" ht="75" x14ac:dyDescent="0.25">
      <c r="A86" s="129">
        <v>85</v>
      </c>
      <c r="B86" s="129" t="s">
        <v>1641</v>
      </c>
      <c r="C86" s="130" t="s">
        <v>1630</v>
      </c>
      <c r="D86" s="130" t="s">
        <v>52</v>
      </c>
      <c r="E86" s="130" t="s">
        <v>15</v>
      </c>
      <c r="F86" s="130" t="s">
        <v>22</v>
      </c>
      <c r="G86" s="129" t="s">
        <v>1631</v>
      </c>
      <c r="H86" s="130" t="s">
        <v>1632</v>
      </c>
      <c r="I86" s="131">
        <v>143318</v>
      </c>
      <c r="J86" s="132"/>
      <c r="K86" s="137" t="s">
        <v>1633</v>
      </c>
      <c r="L86" s="137" t="s">
        <v>1634</v>
      </c>
      <c r="M86" s="129" t="s">
        <v>1819</v>
      </c>
      <c r="N86" s="131">
        <v>143318</v>
      </c>
      <c r="O86" s="131">
        <v>13702.179999999993</v>
      </c>
      <c r="P86" s="135"/>
      <c r="Q86" s="135"/>
      <c r="R86" s="135"/>
      <c r="S86" s="135"/>
      <c r="T86" s="135"/>
      <c r="U86" s="135"/>
      <c r="V86" s="135"/>
      <c r="W86" s="135"/>
    </row>
    <row r="87" spans="1:23" s="136" customFormat="1" ht="30" x14ac:dyDescent="0.25">
      <c r="A87" s="129">
        <v>86</v>
      </c>
      <c r="B87" s="129" t="s">
        <v>1637</v>
      </c>
      <c r="C87" s="130" t="s">
        <v>1638</v>
      </c>
      <c r="D87" s="130" t="s">
        <v>52</v>
      </c>
      <c r="E87" s="130" t="s">
        <v>15</v>
      </c>
      <c r="F87" s="130" t="s">
        <v>14</v>
      </c>
      <c r="G87" s="129" t="s">
        <v>1635</v>
      </c>
      <c r="H87" s="130" t="s">
        <v>1636</v>
      </c>
      <c r="I87" s="131">
        <v>840816.92</v>
      </c>
      <c r="J87" s="132">
        <v>8408.17</v>
      </c>
      <c r="K87" s="137" t="s">
        <v>1639</v>
      </c>
      <c r="L87" s="137" t="s">
        <v>1640</v>
      </c>
      <c r="M87" s="129" t="s">
        <v>1837</v>
      </c>
      <c r="N87" s="131">
        <v>727306.76</v>
      </c>
      <c r="O87" s="131">
        <v>235062.76</v>
      </c>
      <c r="P87" s="135"/>
      <c r="Q87" s="135"/>
      <c r="R87" s="135"/>
      <c r="S87" s="135"/>
      <c r="T87" s="135"/>
      <c r="U87" s="135"/>
      <c r="V87" s="135"/>
      <c r="W87" s="135"/>
    </row>
    <row r="88" spans="1:23" s="136" customFormat="1" ht="30" x14ac:dyDescent="0.25">
      <c r="A88" s="129">
        <v>87</v>
      </c>
      <c r="B88" s="129" t="s">
        <v>1644</v>
      </c>
      <c r="C88" s="130" t="s">
        <v>1645</v>
      </c>
      <c r="D88" s="130" t="s">
        <v>52</v>
      </c>
      <c r="E88" s="130" t="s">
        <v>15</v>
      </c>
      <c r="F88" s="130" t="s">
        <v>1373</v>
      </c>
      <c r="G88" s="129" t="s">
        <v>1642</v>
      </c>
      <c r="H88" s="130" t="s">
        <v>1643</v>
      </c>
      <c r="I88" s="131">
        <v>570000</v>
      </c>
      <c r="J88" s="132"/>
      <c r="K88" s="137" t="s">
        <v>1646</v>
      </c>
      <c r="L88" s="137" t="s">
        <v>1647</v>
      </c>
      <c r="M88" s="129" t="s">
        <v>2180</v>
      </c>
      <c r="N88" s="131">
        <v>274450</v>
      </c>
      <c r="O88" s="131">
        <v>30810</v>
      </c>
      <c r="P88" s="135"/>
      <c r="Q88" s="135"/>
      <c r="R88" s="135"/>
      <c r="S88" s="135"/>
      <c r="T88" s="135"/>
      <c r="U88" s="135"/>
      <c r="V88" s="135"/>
      <c r="W88" s="135"/>
    </row>
    <row r="89" spans="1:23" s="136" customFormat="1" ht="45" x14ac:dyDescent="0.25">
      <c r="A89" s="129">
        <v>88</v>
      </c>
      <c r="B89" s="129" t="s">
        <v>1648</v>
      </c>
      <c r="C89" s="130" t="s">
        <v>1649</v>
      </c>
      <c r="D89" s="130" t="s">
        <v>52</v>
      </c>
      <c r="E89" s="130" t="s">
        <v>15</v>
      </c>
      <c r="F89" s="130" t="s">
        <v>1373</v>
      </c>
      <c r="G89" s="129" t="s">
        <v>1650</v>
      </c>
      <c r="H89" s="130" t="s">
        <v>1651</v>
      </c>
      <c r="I89" s="131">
        <v>1716275</v>
      </c>
      <c r="J89" s="132"/>
      <c r="K89" s="137" t="s">
        <v>1652</v>
      </c>
      <c r="L89" s="137" t="s">
        <v>1646</v>
      </c>
      <c r="M89" s="129" t="s">
        <v>1947</v>
      </c>
      <c r="N89" s="131">
        <v>787770.00000000012</v>
      </c>
      <c r="O89" s="131">
        <v>-72458.999999999884</v>
      </c>
      <c r="P89" s="135"/>
      <c r="Q89" s="135"/>
      <c r="R89" s="135"/>
      <c r="S89" s="135"/>
      <c r="T89" s="135"/>
      <c r="U89" s="135"/>
      <c r="V89" s="135"/>
      <c r="W89" s="135"/>
    </row>
    <row r="90" spans="1:23" s="136" customFormat="1" ht="75" x14ac:dyDescent="0.25">
      <c r="A90" s="129">
        <v>89</v>
      </c>
      <c r="B90" s="129" t="s">
        <v>1653</v>
      </c>
      <c r="C90" s="130" t="s">
        <v>1654</v>
      </c>
      <c r="D90" s="130" t="s">
        <v>52</v>
      </c>
      <c r="E90" s="130" t="s">
        <v>15</v>
      </c>
      <c r="F90" s="130" t="s">
        <v>41</v>
      </c>
      <c r="G90" s="129" t="s">
        <v>1655</v>
      </c>
      <c r="H90" s="130" t="s">
        <v>1656</v>
      </c>
      <c r="I90" s="131">
        <v>139946.53</v>
      </c>
      <c r="J90" s="132"/>
      <c r="K90" s="137" t="s">
        <v>1652</v>
      </c>
      <c r="L90" s="137" t="s">
        <v>1646</v>
      </c>
      <c r="M90" s="129" t="s">
        <v>1809</v>
      </c>
      <c r="N90" s="131">
        <v>139946.53</v>
      </c>
      <c r="O90" s="131">
        <v>71207.17</v>
      </c>
      <c r="P90" s="135"/>
      <c r="Q90" s="135"/>
      <c r="R90" s="135"/>
      <c r="S90" s="135"/>
      <c r="T90" s="135"/>
      <c r="U90" s="135"/>
      <c r="V90" s="135"/>
      <c r="W90" s="135"/>
    </row>
    <row r="91" spans="1:23" s="136" customFormat="1" ht="45" x14ac:dyDescent="0.25">
      <c r="A91" s="129">
        <v>90</v>
      </c>
      <c r="B91" s="129" t="s">
        <v>1661</v>
      </c>
      <c r="C91" s="130" t="s">
        <v>1659</v>
      </c>
      <c r="D91" s="130" t="s">
        <v>52</v>
      </c>
      <c r="E91" s="130" t="s">
        <v>15</v>
      </c>
      <c r="F91" s="130" t="s">
        <v>18</v>
      </c>
      <c r="G91" s="129" t="s">
        <v>1660</v>
      </c>
      <c r="H91" s="130" t="s">
        <v>1662</v>
      </c>
      <c r="I91" s="131">
        <v>134550</v>
      </c>
      <c r="J91" s="132"/>
      <c r="K91" s="137" t="s">
        <v>1663</v>
      </c>
      <c r="L91" s="137" t="s">
        <v>1664</v>
      </c>
      <c r="M91" s="129" t="s">
        <v>1838</v>
      </c>
      <c r="N91" s="131">
        <v>132194.34</v>
      </c>
      <c r="O91" s="131">
        <v>17794.339999999997</v>
      </c>
      <c r="P91" s="135"/>
      <c r="Q91" s="135"/>
      <c r="R91" s="135"/>
      <c r="S91" s="135"/>
      <c r="T91" s="135"/>
      <c r="U91" s="135"/>
      <c r="V91" s="135"/>
      <c r="W91" s="135"/>
    </row>
    <row r="92" spans="1:23" s="136" customFormat="1" ht="60" x14ac:dyDescent="0.25">
      <c r="A92" s="129">
        <v>91</v>
      </c>
      <c r="B92" s="129" t="s">
        <v>1667</v>
      </c>
      <c r="C92" s="130" t="s">
        <v>1668</v>
      </c>
      <c r="D92" s="130" t="s">
        <v>52</v>
      </c>
      <c r="E92" s="130" t="s">
        <v>15</v>
      </c>
      <c r="F92" s="130" t="s">
        <v>14</v>
      </c>
      <c r="G92" s="129" t="s">
        <v>1665</v>
      </c>
      <c r="H92" s="130" t="s">
        <v>1666</v>
      </c>
      <c r="I92" s="131">
        <v>2965260</v>
      </c>
      <c r="J92" s="132"/>
      <c r="K92" s="137" t="s">
        <v>1669</v>
      </c>
      <c r="L92" s="137" t="s">
        <v>1670</v>
      </c>
      <c r="M92" s="129" t="s">
        <v>2179</v>
      </c>
      <c r="N92" s="131">
        <v>2164638.6</v>
      </c>
      <c r="O92" s="131">
        <v>171318.60000000009</v>
      </c>
      <c r="P92" s="135"/>
      <c r="Q92" s="135"/>
      <c r="R92" s="135"/>
      <c r="S92" s="135"/>
      <c r="T92" s="135"/>
      <c r="U92" s="135"/>
      <c r="V92" s="135"/>
      <c r="W92" s="135"/>
    </row>
    <row r="93" spans="1:23" s="136" customFormat="1" ht="45" x14ac:dyDescent="0.25">
      <c r="A93" s="129">
        <v>92</v>
      </c>
      <c r="B93" s="129" t="s">
        <v>1672</v>
      </c>
      <c r="C93" s="130" t="s">
        <v>1673</v>
      </c>
      <c r="D93" s="130" t="s">
        <v>49</v>
      </c>
      <c r="E93" s="130" t="s">
        <v>15</v>
      </c>
      <c r="F93" s="130" t="s">
        <v>22</v>
      </c>
      <c r="G93" s="129" t="s">
        <v>1671</v>
      </c>
      <c r="H93" s="130" t="s">
        <v>1674</v>
      </c>
      <c r="I93" s="131">
        <v>1828988</v>
      </c>
      <c r="J93" s="132"/>
      <c r="K93" s="137" t="s">
        <v>1675</v>
      </c>
      <c r="L93" s="133">
        <v>45247</v>
      </c>
      <c r="M93" s="129" t="s">
        <v>1820</v>
      </c>
      <c r="N93" s="131">
        <v>1089000</v>
      </c>
      <c r="O93" s="131">
        <v>130000</v>
      </c>
      <c r="P93" s="135"/>
      <c r="Q93" s="135"/>
      <c r="R93" s="135"/>
      <c r="S93" s="135"/>
      <c r="T93" s="135"/>
      <c r="U93" s="135"/>
      <c r="V93" s="135"/>
      <c r="W93" s="135"/>
    </row>
    <row r="94" spans="1:23" s="136" customFormat="1" ht="30" x14ac:dyDescent="0.25">
      <c r="A94" s="129">
        <v>93</v>
      </c>
      <c r="B94" s="129" t="s">
        <v>1560</v>
      </c>
      <c r="C94" s="130" t="s">
        <v>1678</v>
      </c>
      <c r="D94" s="130" t="s">
        <v>52</v>
      </c>
      <c r="E94" s="130" t="s">
        <v>15</v>
      </c>
      <c r="F94" s="130" t="s">
        <v>14</v>
      </c>
      <c r="G94" s="129" t="s">
        <v>1676</v>
      </c>
      <c r="H94" s="130" t="s">
        <v>1677</v>
      </c>
      <c r="I94" s="131">
        <v>189660.21</v>
      </c>
      <c r="J94" s="132"/>
      <c r="K94" s="137" t="s">
        <v>1679</v>
      </c>
      <c r="L94" s="137" t="s">
        <v>1680</v>
      </c>
      <c r="M94" s="129" t="s">
        <v>1821</v>
      </c>
      <c r="N94" s="131">
        <v>119865.21</v>
      </c>
      <c r="O94" s="131">
        <v>19987.210000000006</v>
      </c>
      <c r="P94" s="135"/>
      <c r="Q94" s="135"/>
      <c r="R94" s="135"/>
      <c r="S94" s="135"/>
      <c r="T94" s="135"/>
      <c r="U94" s="135"/>
      <c r="V94" s="135"/>
      <c r="W94" s="135"/>
    </row>
    <row r="95" spans="1:23" s="136" customFormat="1" ht="60" x14ac:dyDescent="0.25">
      <c r="A95" s="129">
        <v>94</v>
      </c>
      <c r="B95" s="129" t="s">
        <v>1681</v>
      </c>
      <c r="C95" s="130" t="s">
        <v>1678</v>
      </c>
      <c r="D95" s="130" t="s">
        <v>49</v>
      </c>
      <c r="E95" s="130" t="s">
        <v>15</v>
      </c>
      <c r="F95" s="130" t="s">
        <v>16</v>
      </c>
      <c r="G95" s="129" t="s">
        <v>1682</v>
      </c>
      <c r="H95" s="130" t="s">
        <v>1683</v>
      </c>
      <c r="I95" s="131">
        <v>394980</v>
      </c>
      <c r="J95" s="132"/>
      <c r="K95" s="137" t="s">
        <v>1684</v>
      </c>
      <c r="L95" s="137" t="s">
        <v>1685</v>
      </c>
      <c r="M95" s="129" t="s">
        <v>1839</v>
      </c>
      <c r="N95" s="131">
        <v>277995</v>
      </c>
      <c r="O95" s="131">
        <v>32170</v>
      </c>
      <c r="P95" s="135"/>
      <c r="Q95" s="135"/>
      <c r="R95" s="135"/>
      <c r="S95" s="135"/>
      <c r="T95" s="135"/>
      <c r="U95" s="135"/>
      <c r="V95" s="135"/>
      <c r="W95" s="135"/>
    </row>
    <row r="96" spans="1:23" s="136" customFormat="1" ht="225" x14ac:dyDescent="0.25">
      <c r="A96" s="129">
        <v>95</v>
      </c>
      <c r="B96" s="129" t="s">
        <v>1688</v>
      </c>
      <c r="C96" s="130" t="s">
        <v>1686</v>
      </c>
      <c r="D96" s="130" t="s">
        <v>52</v>
      </c>
      <c r="E96" s="130" t="s">
        <v>15</v>
      </c>
      <c r="F96" s="130" t="s">
        <v>18</v>
      </c>
      <c r="G96" s="129" t="s">
        <v>1687</v>
      </c>
      <c r="H96" s="130" t="s">
        <v>1689</v>
      </c>
      <c r="I96" s="131">
        <v>998095</v>
      </c>
      <c r="J96" s="132"/>
      <c r="K96" s="137" t="s">
        <v>1690</v>
      </c>
      <c r="L96" s="137" t="s">
        <v>1691</v>
      </c>
      <c r="M96" s="129" t="s">
        <v>1840</v>
      </c>
      <c r="N96" s="131">
        <v>883256.84</v>
      </c>
      <c r="O96" s="131">
        <v>124166.83999999997</v>
      </c>
      <c r="P96" s="135"/>
      <c r="Q96" s="135"/>
      <c r="R96" s="135"/>
      <c r="S96" s="135"/>
      <c r="T96" s="135"/>
      <c r="U96" s="135"/>
      <c r="V96" s="135"/>
      <c r="W96" s="135"/>
    </row>
    <row r="97" spans="1:23" s="136" customFormat="1" ht="45" x14ac:dyDescent="0.25">
      <c r="A97" s="129">
        <v>96</v>
      </c>
      <c r="B97" s="129" t="s">
        <v>1694</v>
      </c>
      <c r="C97" s="130" t="s">
        <v>1695</v>
      </c>
      <c r="D97" s="130" t="s">
        <v>49</v>
      </c>
      <c r="E97" s="130" t="s">
        <v>15</v>
      </c>
      <c r="F97" s="130" t="s">
        <v>22</v>
      </c>
      <c r="G97" s="129" t="s">
        <v>1692</v>
      </c>
      <c r="H97" s="130" t="s">
        <v>1693</v>
      </c>
      <c r="I97" s="131">
        <v>394048.4</v>
      </c>
      <c r="J97" s="132"/>
      <c r="K97" s="137" t="s">
        <v>1696</v>
      </c>
      <c r="L97" s="137" t="s">
        <v>1697</v>
      </c>
      <c r="M97" s="129" t="s">
        <v>1852</v>
      </c>
      <c r="N97" s="131">
        <v>259000</v>
      </c>
      <c r="O97" s="131">
        <v>12040</v>
      </c>
      <c r="P97" s="135"/>
      <c r="Q97" s="135"/>
      <c r="R97" s="135"/>
      <c r="S97" s="135"/>
      <c r="T97" s="135"/>
      <c r="U97" s="135"/>
      <c r="V97" s="135"/>
      <c r="W97" s="135"/>
    </row>
    <row r="98" spans="1:23" s="136" customFormat="1" ht="60" x14ac:dyDescent="0.25">
      <c r="A98" s="129">
        <v>97</v>
      </c>
      <c r="B98" s="129" t="s">
        <v>1700</v>
      </c>
      <c r="C98" s="130" t="s">
        <v>1701</v>
      </c>
      <c r="D98" s="130" t="s">
        <v>52</v>
      </c>
      <c r="E98" s="130" t="s">
        <v>15</v>
      </c>
      <c r="F98" s="130" t="s">
        <v>74</v>
      </c>
      <c r="G98" s="129" t="s">
        <v>1698</v>
      </c>
      <c r="H98" s="130" t="s">
        <v>1699</v>
      </c>
      <c r="I98" s="131">
        <v>196426.72</v>
      </c>
      <c r="J98" s="132"/>
      <c r="K98" s="137" t="s">
        <v>1702</v>
      </c>
      <c r="L98" s="137" t="s">
        <v>1703</v>
      </c>
      <c r="M98" s="129" t="s">
        <v>1841</v>
      </c>
      <c r="N98" s="131">
        <v>156159.38999999998</v>
      </c>
      <c r="O98" s="131">
        <v>10029.389999999985</v>
      </c>
      <c r="P98" s="135"/>
      <c r="Q98" s="135"/>
      <c r="R98" s="135"/>
      <c r="S98" s="135"/>
      <c r="T98" s="135"/>
      <c r="U98" s="135"/>
      <c r="V98" s="135"/>
      <c r="W98" s="135"/>
    </row>
    <row r="99" spans="1:23" s="136" customFormat="1" ht="45" x14ac:dyDescent="0.25">
      <c r="A99" s="129">
        <v>98</v>
      </c>
      <c r="B99" s="129" t="s">
        <v>1707</v>
      </c>
      <c r="C99" s="130" t="s">
        <v>1704</v>
      </c>
      <c r="D99" s="130" t="s">
        <v>1467</v>
      </c>
      <c r="E99" s="130" t="s">
        <v>15</v>
      </c>
      <c r="F99" s="130" t="s">
        <v>18</v>
      </c>
      <c r="G99" s="129" t="s">
        <v>1705</v>
      </c>
      <c r="H99" s="130" t="s">
        <v>1706</v>
      </c>
      <c r="I99" s="131">
        <v>451174.26</v>
      </c>
      <c r="J99" s="132"/>
      <c r="K99" s="133">
        <v>45252</v>
      </c>
      <c r="L99" s="137"/>
      <c r="M99" s="129" t="s">
        <v>1853</v>
      </c>
      <c r="N99" s="131">
        <v>245000</v>
      </c>
      <c r="O99" s="131">
        <v>9600</v>
      </c>
      <c r="P99" s="135"/>
      <c r="Q99" s="135"/>
      <c r="R99" s="135"/>
      <c r="S99" s="135"/>
      <c r="T99" s="135"/>
      <c r="U99" s="135"/>
      <c r="V99" s="135"/>
      <c r="W99" s="135"/>
    </row>
    <row r="100" spans="1:23" s="136" customFormat="1" ht="30" x14ac:dyDescent="0.25">
      <c r="A100" s="129">
        <v>99</v>
      </c>
      <c r="B100" s="129" t="s">
        <v>1712</v>
      </c>
      <c r="C100" s="130" t="s">
        <v>1708</v>
      </c>
      <c r="D100" s="130" t="s">
        <v>49</v>
      </c>
      <c r="E100" s="130" t="s">
        <v>15</v>
      </c>
      <c r="F100" s="130" t="s">
        <v>18</v>
      </c>
      <c r="G100" s="129" t="s">
        <v>1711</v>
      </c>
      <c r="H100" s="130" t="s">
        <v>1713</v>
      </c>
      <c r="I100" s="131">
        <v>571533.39</v>
      </c>
      <c r="J100" s="132"/>
      <c r="K100" s="137" t="s">
        <v>1714</v>
      </c>
      <c r="L100" s="137"/>
      <c r="M100" s="129" t="s">
        <v>1842</v>
      </c>
      <c r="N100" s="131">
        <v>290000</v>
      </c>
      <c r="O100" s="131">
        <v>17429.900000000023</v>
      </c>
      <c r="P100" s="135"/>
      <c r="Q100" s="135"/>
      <c r="R100" s="135"/>
      <c r="S100" s="135"/>
      <c r="T100" s="135"/>
      <c r="U100" s="135"/>
      <c r="V100" s="135"/>
      <c r="W100" s="135"/>
    </row>
    <row r="101" spans="1:23" s="136" customFormat="1" ht="45" x14ac:dyDescent="0.25">
      <c r="A101" s="129">
        <v>100</v>
      </c>
      <c r="B101" s="129" t="s">
        <v>1715</v>
      </c>
      <c r="C101" s="130" t="s">
        <v>1709</v>
      </c>
      <c r="D101" s="130" t="s">
        <v>52</v>
      </c>
      <c r="E101" s="130" t="s">
        <v>15</v>
      </c>
      <c r="F101" s="130" t="s">
        <v>14</v>
      </c>
      <c r="G101" s="129" t="s">
        <v>1716</v>
      </c>
      <c r="H101" s="130" t="s">
        <v>1717</v>
      </c>
      <c r="I101" s="131">
        <v>422250</v>
      </c>
      <c r="J101" s="132"/>
      <c r="K101" s="137" t="s">
        <v>1718</v>
      </c>
      <c r="L101" s="137" t="s">
        <v>1719</v>
      </c>
      <c r="M101" s="129" t="s">
        <v>1843</v>
      </c>
      <c r="N101" s="131">
        <v>394803.75</v>
      </c>
      <c r="O101" s="131">
        <v>19353.75</v>
      </c>
      <c r="P101" s="135"/>
      <c r="Q101" s="135"/>
      <c r="R101" s="135"/>
      <c r="S101" s="135"/>
      <c r="T101" s="135"/>
      <c r="U101" s="135"/>
      <c r="V101" s="135"/>
      <c r="W101" s="135"/>
    </row>
    <row r="102" spans="1:23" s="136" customFormat="1" ht="30" x14ac:dyDescent="0.25">
      <c r="A102" s="129">
        <v>101</v>
      </c>
      <c r="B102" s="129" t="s">
        <v>1720</v>
      </c>
      <c r="C102" s="130" t="s">
        <v>1710</v>
      </c>
      <c r="D102" s="130" t="s">
        <v>52</v>
      </c>
      <c r="E102" s="130" t="s">
        <v>15</v>
      </c>
      <c r="F102" s="130" t="s">
        <v>1373</v>
      </c>
      <c r="G102" s="129" t="s">
        <v>774</v>
      </c>
      <c r="H102" s="130" t="s">
        <v>775</v>
      </c>
      <c r="I102" s="131">
        <v>1089120</v>
      </c>
      <c r="J102" s="132"/>
      <c r="K102" s="137" t="s">
        <v>1721</v>
      </c>
      <c r="L102" s="137" t="s">
        <v>1722</v>
      </c>
      <c r="M102" s="129" t="s">
        <v>1844</v>
      </c>
      <c r="N102" s="131">
        <v>1007436</v>
      </c>
      <c r="O102" s="131">
        <v>118756</v>
      </c>
      <c r="P102" s="135"/>
      <c r="Q102" s="135"/>
      <c r="R102" s="135"/>
      <c r="S102" s="135"/>
      <c r="T102" s="135"/>
      <c r="U102" s="135"/>
      <c r="V102" s="135"/>
      <c r="W102" s="135"/>
    </row>
    <row r="103" spans="1:23" s="136" customFormat="1" ht="30" x14ac:dyDescent="0.25">
      <c r="A103" s="129">
        <v>102</v>
      </c>
      <c r="B103" s="147" t="s">
        <v>290</v>
      </c>
      <c r="C103" s="148" t="s">
        <v>1723</v>
      </c>
      <c r="D103" s="147" t="s">
        <v>52</v>
      </c>
      <c r="E103" s="149">
        <v>44</v>
      </c>
      <c r="F103" s="147" t="s">
        <v>14</v>
      </c>
      <c r="G103" s="147" t="s">
        <v>1725</v>
      </c>
      <c r="H103" s="149">
        <v>7606000386</v>
      </c>
      <c r="I103" s="87">
        <v>289000</v>
      </c>
      <c r="J103" s="149"/>
      <c r="K103" s="147" t="s">
        <v>1726</v>
      </c>
      <c r="L103" s="147" t="s">
        <v>1727</v>
      </c>
      <c r="M103" s="150" t="s">
        <v>1845</v>
      </c>
      <c r="N103" s="131">
        <v>225670.01</v>
      </c>
      <c r="O103" s="131">
        <v>29320.010000000009</v>
      </c>
      <c r="P103" s="135"/>
      <c r="Q103" s="135"/>
      <c r="R103" s="135"/>
      <c r="S103" s="135"/>
      <c r="T103" s="135"/>
      <c r="U103" s="135"/>
      <c r="V103" s="135"/>
      <c r="W103" s="135"/>
    </row>
    <row r="104" spans="1:23" s="136" customFormat="1" ht="30" x14ac:dyDescent="0.25">
      <c r="A104" s="129">
        <v>103</v>
      </c>
      <c r="B104" s="147" t="s">
        <v>1728</v>
      </c>
      <c r="C104" s="148" t="s">
        <v>1724</v>
      </c>
      <c r="D104" s="147" t="s">
        <v>49</v>
      </c>
      <c r="E104" s="149">
        <v>44</v>
      </c>
      <c r="F104" s="147" t="s">
        <v>1373</v>
      </c>
      <c r="G104" s="147" t="s">
        <v>1729</v>
      </c>
      <c r="H104" s="149">
        <v>2466212607</v>
      </c>
      <c r="I104" s="87">
        <v>1508036.8</v>
      </c>
      <c r="J104" s="149"/>
      <c r="K104" s="147" t="s">
        <v>1730</v>
      </c>
      <c r="L104" s="149"/>
      <c r="M104" s="150" t="s">
        <v>1822</v>
      </c>
      <c r="N104" s="131">
        <v>1043317.65</v>
      </c>
      <c r="O104" s="131">
        <v>163410</v>
      </c>
      <c r="P104" s="135"/>
      <c r="Q104" s="135"/>
      <c r="R104" s="135"/>
      <c r="S104" s="135"/>
      <c r="T104" s="135"/>
      <c r="U104" s="135"/>
      <c r="V104" s="135"/>
      <c r="W104" s="135"/>
    </row>
    <row r="105" spans="1:23" s="136" customFormat="1" ht="30" x14ac:dyDescent="0.25">
      <c r="A105" s="129">
        <v>104</v>
      </c>
      <c r="B105" s="129" t="s">
        <v>1648</v>
      </c>
      <c r="C105" s="130" t="s">
        <v>1731</v>
      </c>
      <c r="D105" s="147" t="s">
        <v>49</v>
      </c>
      <c r="E105" s="149">
        <v>44</v>
      </c>
      <c r="F105" s="130" t="s">
        <v>22</v>
      </c>
      <c r="G105" s="129" t="s">
        <v>1732</v>
      </c>
      <c r="H105" s="130" t="s">
        <v>1733</v>
      </c>
      <c r="I105" s="131">
        <v>300560</v>
      </c>
      <c r="J105" s="132"/>
      <c r="K105" s="137" t="s">
        <v>1726</v>
      </c>
      <c r="L105" s="137"/>
      <c r="M105" s="150" t="s">
        <v>1846</v>
      </c>
      <c r="N105" s="131">
        <v>198000</v>
      </c>
      <c r="O105" s="131">
        <v>17900</v>
      </c>
      <c r="P105" s="135"/>
      <c r="Q105" s="135"/>
      <c r="R105" s="135"/>
      <c r="S105" s="135"/>
      <c r="T105" s="135"/>
      <c r="U105" s="135"/>
      <c r="V105" s="135"/>
      <c r="W105" s="135"/>
    </row>
    <row r="106" spans="1:23" s="136" customFormat="1" ht="30" x14ac:dyDescent="0.25">
      <c r="A106" s="129">
        <v>105</v>
      </c>
      <c r="B106" s="129" t="s">
        <v>1740</v>
      </c>
      <c r="C106" s="130" t="s">
        <v>1734</v>
      </c>
      <c r="D106" s="130" t="s">
        <v>49</v>
      </c>
      <c r="E106" s="130">
        <v>44</v>
      </c>
      <c r="F106" s="130" t="s">
        <v>18</v>
      </c>
      <c r="G106" s="129" t="s">
        <v>1741</v>
      </c>
      <c r="H106" s="130">
        <v>9109011455</v>
      </c>
      <c r="I106" s="131">
        <v>329158.40999999997</v>
      </c>
      <c r="J106" s="132"/>
      <c r="K106" s="137" t="s">
        <v>1742</v>
      </c>
      <c r="L106" s="137"/>
      <c r="M106" s="129" t="s">
        <v>1847</v>
      </c>
      <c r="N106" s="131">
        <v>254000</v>
      </c>
      <c r="O106" s="131">
        <v>16850</v>
      </c>
      <c r="P106" s="135"/>
      <c r="Q106" s="135"/>
      <c r="R106" s="135"/>
      <c r="S106" s="135"/>
      <c r="T106" s="135"/>
      <c r="U106" s="135"/>
      <c r="V106" s="135"/>
      <c r="W106" s="135"/>
    </row>
    <row r="107" spans="1:23" s="136" customFormat="1" ht="30" x14ac:dyDescent="0.25">
      <c r="A107" s="129">
        <v>106</v>
      </c>
      <c r="B107" s="129" t="s">
        <v>1743</v>
      </c>
      <c r="C107" s="130" t="s">
        <v>1735</v>
      </c>
      <c r="D107" s="130" t="s">
        <v>52</v>
      </c>
      <c r="E107" s="130">
        <v>44</v>
      </c>
      <c r="F107" s="130" t="s">
        <v>14</v>
      </c>
      <c r="G107" s="129" t="s">
        <v>1725</v>
      </c>
      <c r="H107" s="130">
        <v>7606000386</v>
      </c>
      <c r="I107" s="131">
        <v>178000</v>
      </c>
      <c r="J107" s="132"/>
      <c r="K107" s="137" t="s">
        <v>1744</v>
      </c>
      <c r="L107" s="137"/>
      <c r="M107" s="150" t="s">
        <v>1848</v>
      </c>
      <c r="N107" s="131">
        <v>118090</v>
      </c>
      <c r="O107" s="131">
        <v>10090</v>
      </c>
      <c r="P107" s="135"/>
      <c r="Q107" s="135"/>
      <c r="R107" s="135"/>
      <c r="S107" s="135"/>
      <c r="T107" s="135"/>
      <c r="U107" s="135"/>
      <c r="V107" s="135"/>
      <c r="W107" s="135"/>
    </row>
    <row r="108" spans="1:23" s="136" customFormat="1" ht="45" x14ac:dyDescent="0.25">
      <c r="A108" s="129">
        <v>107</v>
      </c>
      <c r="B108" s="129" t="s">
        <v>1745</v>
      </c>
      <c r="C108" s="130" t="s">
        <v>1736</v>
      </c>
      <c r="D108" s="130" t="s">
        <v>52</v>
      </c>
      <c r="E108" s="130">
        <v>44</v>
      </c>
      <c r="F108" s="130" t="s">
        <v>41</v>
      </c>
      <c r="G108" s="129" t="s">
        <v>1746</v>
      </c>
      <c r="H108" s="130">
        <v>5260471868</v>
      </c>
      <c r="I108" s="131">
        <v>445566.66</v>
      </c>
      <c r="J108" s="132"/>
      <c r="K108" s="137">
        <v>45264</v>
      </c>
      <c r="L108" s="137"/>
      <c r="M108" s="151" t="s">
        <v>1811</v>
      </c>
      <c r="N108" s="131">
        <v>240606.24</v>
      </c>
      <c r="O108" s="131">
        <v>26611.239999999991</v>
      </c>
      <c r="P108" s="135"/>
      <c r="Q108" s="135"/>
      <c r="R108" s="135"/>
      <c r="S108" s="135"/>
      <c r="T108" s="135"/>
      <c r="U108" s="135"/>
      <c r="V108" s="135"/>
      <c r="W108" s="135"/>
    </row>
    <row r="109" spans="1:23" s="136" customFormat="1" ht="30" x14ac:dyDescent="0.25">
      <c r="A109" s="129">
        <v>108</v>
      </c>
      <c r="B109" s="129" t="s">
        <v>1747</v>
      </c>
      <c r="C109" s="130" t="s">
        <v>1737</v>
      </c>
      <c r="D109" s="130" t="s">
        <v>52</v>
      </c>
      <c r="E109" s="130">
        <v>44</v>
      </c>
      <c r="F109" s="130" t="s">
        <v>1373</v>
      </c>
      <c r="G109" s="129" t="s">
        <v>1748</v>
      </c>
      <c r="H109" s="130">
        <v>7726429427</v>
      </c>
      <c r="I109" s="131">
        <v>999333.33</v>
      </c>
      <c r="J109" s="132"/>
      <c r="K109" s="137" t="s">
        <v>1749</v>
      </c>
      <c r="L109" s="137"/>
      <c r="M109" s="150" t="s">
        <v>1849</v>
      </c>
      <c r="N109" s="131">
        <v>994336.67</v>
      </c>
      <c r="O109" s="131">
        <v>63336.670000000042</v>
      </c>
      <c r="P109" s="135"/>
      <c r="Q109" s="135"/>
      <c r="R109" s="135"/>
      <c r="S109" s="135"/>
      <c r="T109" s="135"/>
      <c r="U109" s="135"/>
      <c r="V109" s="135"/>
      <c r="W109" s="135"/>
    </row>
    <row r="110" spans="1:23" s="136" customFormat="1" ht="75" x14ac:dyDescent="0.25">
      <c r="A110" s="129">
        <v>109</v>
      </c>
      <c r="B110" s="129" t="s">
        <v>1750</v>
      </c>
      <c r="C110" s="130" t="s">
        <v>1738</v>
      </c>
      <c r="D110" s="130" t="s">
        <v>49</v>
      </c>
      <c r="E110" s="130">
        <v>44</v>
      </c>
      <c r="F110" s="130" t="s">
        <v>22</v>
      </c>
      <c r="G110" s="129" t="s">
        <v>1751</v>
      </c>
      <c r="H110" s="130">
        <v>5046005836</v>
      </c>
      <c r="I110" s="131">
        <v>389803.9</v>
      </c>
      <c r="J110" s="132"/>
      <c r="K110" s="137" t="s">
        <v>1752</v>
      </c>
      <c r="L110" s="137"/>
      <c r="M110" s="150" t="s">
        <v>1849</v>
      </c>
      <c r="N110" s="131">
        <v>319000</v>
      </c>
      <c r="O110" s="131">
        <v>39923</v>
      </c>
      <c r="P110" s="135"/>
      <c r="Q110" s="135"/>
      <c r="R110" s="135"/>
      <c r="S110" s="135"/>
      <c r="T110" s="135"/>
      <c r="U110" s="135"/>
      <c r="V110" s="135"/>
      <c r="W110" s="135"/>
    </row>
    <row r="111" spans="1:23" s="136" customFormat="1" ht="30" x14ac:dyDescent="0.25">
      <c r="A111" s="129">
        <v>110</v>
      </c>
      <c r="B111" s="129" t="s">
        <v>1753</v>
      </c>
      <c r="C111" s="152" t="s">
        <v>1739</v>
      </c>
      <c r="D111" s="130" t="s">
        <v>52</v>
      </c>
      <c r="E111" s="130">
        <v>44</v>
      </c>
      <c r="F111" s="130" t="s">
        <v>18</v>
      </c>
      <c r="G111" s="129" t="s">
        <v>1754</v>
      </c>
      <c r="H111" s="130" t="s">
        <v>1850</v>
      </c>
      <c r="I111" s="131">
        <v>281496.15000000002</v>
      </c>
      <c r="J111" s="132"/>
      <c r="K111" s="137" t="s">
        <v>1755</v>
      </c>
      <c r="L111" s="137"/>
      <c r="M111" s="129" t="s">
        <v>1857</v>
      </c>
      <c r="N111" s="131">
        <v>281252.21000000002</v>
      </c>
      <c r="O111" s="131">
        <v>33457.210000000021</v>
      </c>
      <c r="P111" s="135"/>
      <c r="Q111" s="135"/>
      <c r="R111" s="135"/>
      <c r="S111" s="135"/>
      <c r="T111" s="135"/>
      <c r="U111" s="135"/>
      <c r="V111" s="135"/>
      <c r="W111" s="135"/>
    </row>
    <row r="112" spans="1:23" s="136" customFormat="1" ht="30" x14ac:dyDescent="0.25">
      <c r="A112" s="129">
        <v>111</v>
      </c>
      <c r="B112" s="129" t="s">
        <v>1796</v>
      </c>
      <c r="C112" s="130" t="s">
        <v>1793</v>
      </c>
      <c r="D112" s="130" t="s">
        <v>49</v>
      </c>
      <c r="E112" s="130">
        <v>44</v>
      </c>
      <c r="F112" s="130" t="s">
        <v>14</v>
      </c>
      <c r="G112" s="129" t="s">
        <v>1796</v>
      </c>
      <c r="H112" s="130">
        <v>5406010055</v>
      </c>
      <c r="I112" s="131">
        <v>205718.76</v>
      </c>
      <c r="J112" s="132"/>
      <c r="K112" s="137" t="s">
        <v>1797</v>
      </c>
      <c r="L112" s="137"/>
      <c r="M112" s="150" t="s">
        <v>1851</v>
      </c>
      <c r="N112" s="131">
        <v>188000</v>
      </c>
      <c r="O112" s="131">
        <v>27250</v>
      </c>
      <c r="P112" s="135"/>
      <c r="Q112" s="135"/>
      <c r="R112" s="135"/>
      <c r="S112" s="135"/>
      <c r="T112" s="135"/>
      <c r="U112" s="135"/>
      <c r="V112" s="135"/>
      <c r="W112" s="135"/>
    </row>
    <row r="113" spans="1:23" s="136" customFormat="1" ht="30" x14ac:dyDescent="0.25">
      <c r="A113" s="129">
        <v>112</v>
      </c>
      <c r="B113" s="129" t="s">
        <v>1798</v>
      </c>
      <c r="C113" s="130" t="s">
        <v>1794</v>
      </c>
      <c r="D113" s="130" t="s">
        <v>49</v>
      </c>
      <c r="E113" s="130">
        <v>44</v>
      </c>
      <c r="F113" s="130" t="s">
        <v>18</v>
      </c>
      <c r="G113" s="129" t="s">
        <v>1798</v>
      </c>
      <c r="H113" s="130">
        <v>3123456670</v>
      </c>
      <c r="I113" s="131">
        <v>155236.54999999999</v>
      </c>
      <c r="J113" s="132"/>
      <c r="K113" s="137" t="s">
        <v>1799</v>
      </c>
      <c r="L113" s="137"/>
      <c r="M113" s="151" t="s">
        <v>1811</v>
      </c>
      <c r="N113" s="131">
        <v>120000</v>
      </c>
      <c r="O113" s="131">
        <v>16537.630000000005</v>
      </c>
      <c r="P113" s="135"/>
      <c r="Q113" s="135"/>
      <c r="R113" s="135"/>
      <c r="S113" s="135"/>
      <c r="T113" s="135"/>
      <c r="U113" s="135"/>
      <c r="V113" s="135"/>
      <c r="W113" s="135"/>
    </row>
    <row r="114" spans="1:23" s="136" customFormat="1" ht="30" x14ac:dyDescent="0.25">
      <c r="A114" s="129">
        <v>113</v>
      </c>
      <c r="B114" s="129" t="s">
        <v>1800</v>
      </c>
      <c r="C114" s="130" t="s">
        <v>1795</v>
      </c>
      <c r="D114" s="130" t="s">
        <v>49</v>
      </c>
      <c r="E114" s="130">
        <v>44</v>
      </c>
      <c r="F114" s="130" t="s">
        <v>22</v>
      </c>
      <c r="G114" s="129" t="s">
        <v>1800</v>
      </c>
      <c r="H114" s="130">
        <v>7805030240</v>
      </c>
      <c r="I114" s="131">
        <v>452666.8</v>
      </c>
      <c r="J114" s="132"/>
      <c r="K114" s="137" t="s">
        <v>1801</v>
      </c>
      <c r="L114" s="137"/>
      <c r="M114" s="129" t="s">
        <v>2178</v>
      </c>
      <c r="N114" s="131">
        <v>340000</v>
      </c>
      <c r="O114" s="131">
        <v>62600</v>
      </c>
      <c r="P114" s="135"/>
      <c r="Q114" s="135"/>
      <c r="R114" s="135"/>
      <c r="S114" s="135"/>
      <c r="T114" s="135"/>
      <c r="U114" s="135"/>
      <c r="V114" s="135"/>
      <c r="W114" s="135"/>
    </row>
    <row r="115" spans="1:23" s="136" customFormat="1" ht="45" x14ac:dyDescent="0.25">
      <c r="A115" s="129">
        <v>114</v>
      </c>
      <c r="B115" s="129" t="s">
        <v>1855</v>
      </c>
      <c r="C115" s="130" t="s">
        <v>1701</v>
      </c>
      <c r="D115" s="130" t="s">
        <v>52</v>
      </c>
      <c r="E115" s="130" t="s">
        <v>15</v>
      </c>
      <c r="F115" s="130" t="s">
        <v>1373</v>
      </c>
      <c r="G115" s="129" t="s">
        <v>1698</v>
      </c>
      <c r="H115" s="130" t="s">
        <v>1699</v>
      </c>
      <c r="I115" s="131">
        <v>196426.72</v>
      </c>
      <c r="J115" s="132"/>
      <c r="K115" s="137" t="s">
        <v>1702</v>
      </c>
      <c r="L115" s="137"/>
      <c r="M115" s="129" t="s">
        <v>1811</v>
      </c>
      <c r="N115" s="131">
        <v>156159.38999999998</v>
      </c>
      <c r="O115" s="131">
        <v>7319.3899999999849</v>
      </c>
      <c r="P115" s="135"/>
      <c r="Q115" s="135"/>
      <c r="R115" s="135"/>
      <c r="S115" s="135"/>
      <c r="T115" s="135"/>
      <c r="U115" s="135"/>
      <c r="V115" s="135"/>
      <c r="W115" s="135"/>
    </row>
    <row r="116" spans="1:23" s="136" customFormat="1" ht="29.25" x14ac:dyDescent="0.25">
      <c r="A116" s="129">
        <v>115</v>
      </c>
      <c r="B116" s="129" t="s">
        <v>1743</v>
      </c>
      <c r="C116" s="130" t="s">
        <v>1735</v>
      </c>
      <c r="D116" s="130" t="s">
        <v>52</v>
      </c>
      <c r="E116" s="130" t="s">
        <v>15</v>
      </c>
      <c r="F116" s="130" t="s">
        <v>14</v>
      </c>
      <c r="G116" s="129" t="s">
        <v>1743</v>
      </c>
      <c r="H116" s="130" t="s">
        <v>1856</v>
      </c>
      <c r="I116" s="131">
        <v>178000</v>
      </c>
      <c r="J116" s="132"/>
      <c r="K116" s="137" t="s">
        <v>1744</v>
      </c>
      <c r="L116" s="137"/>
      <c r="M116" s="129" t="s">
        <v>1843</v>
      </c>
      <c r="N116" s="131">
        <v>118090</v>
      </c>
      <c r="O116" s="131">
        <v>11850</v>
      </c>
      <c r="P116" s="135"/>
      <c r="Q116" s="135"/>
      <c r="R116" s="135"/>
      <c r="S116" s="135"/>
      <c r="T116" s="135"/>
      <c r="U116" s="135"/>
      <c r="V116" s="135"/>
      <c r="W116" s="135"/>
    </row>
    <row r="117" spans="1:23" s="136" customFormat="1" x14ac:dyDescent="0.25">
      <c r="A117" s="129">
        <v>116</v>
      </c>
      <c r="B117" s="129"/>
      <c r="C117" s="130"/>
      <c r="D117" s="130"/>
      <c r="E117" s="130"/>
      <c r="F117" s="130"/>
      <c r="G117" s="129"/>
      <c r="H117" s="130"/>
      <c r="I117" s="131"/>
      <c r="J117" s="132"/>
      <c r="K117" s="137"/>
      <c r="L117" s="137"/>
      <c r="M117" s="129"/>
      <c r="N117" s="131"/>
      <c r="O117" s="131"/>
      <c r="P117" s="135"/>
      <c r="Q117" s="135"/>
      <c r="R117" s="135"/>
      <c r="S117" s="135"/>
      <c r="T117" s="135"/>
      <c r="U117" s="135"/>
      <c r="V117" s="135"/>
      <c r="W117" s="135"/>
    </row>
    <row r="118" spans="1:23" x14ac:dyDescent="0.25">
      <c r="A118" s="6">
        <v>117</v>
      </c>
      <c r="B118" s="6"/>
      <c r="C118" s="15"/>
      <c r="D118" s="15"/>
      <c r="E118" s="15"/>
      <c r="F118" s="15"/>
      <c r="G118" s="6"/>
      <c r="H118" s="15"/>
      <c r="I118" s="11"/>
      <c r="J118" s="19"/>
      <c r="K118" s="20"/>
      <c r="L118" s="20"/>
      <c r="M118" s="6"/>
      <c r="N118" s="11"/>
      <c r="O118" s="11"/>
      <c r="P118" s="7"/>
      <c r="Q118" s="7"/>
      <c r="R118" s="7"/>
      <c r="S118" s="7"/>
      <c r="T118" s="7"/>
      <c r="U118" s="7"/>
      <c r="V118" s="7"/>
      <c r="W118" s="7"/>
    </row>
    <row r="119" spans="1:23" x14ac:dyDescent="0.25">
      <c r="A119" s="6">
        <v>118</v>
      </c>
      <c r="B119" s="6"/>
      <c r="C119" s="15"/>
      <c r="D119" s="15"/>
      <c r="E119" s="15"/>
      <c r="F119" s="15"/>
      <c r="G119" s="6"/>
      <c r="H119" s="15"/>
      <c r="I119" s="11"/>
      <c r="J119" s="19"/>
      <c r="K119" s="20"/>
      <c r="L119" s="20"/>
      <c r="M119" s="6"/>
      <c r="N119" s="11"/>
      <c r="O119" s="11"/>
      <c r="P119" s="7"/>
      <c r="Q119" s="7"/>
      <c r="R119" s="7"/>
      <c r="S119" s="7"/>
      <c r="T119" s="7"/>
      <c r="U119" s="7"/>
      <c r="V119" s="7"/>
      <c r="W119" s="7"/>
    </row>
    <row r="120" spans="1:23" x14ac:dyDescent="0.25">
      <c r="A120" s="6">
        <v>119</v>
      </c>
      <c r="B120" s="6"/>
      <c r="C120" s="15"/>
      <c r="D120" s="15"/>
      <c r="E120" s="15"/>
      <c r="F120" s="15"/>
      <c r="G120" s="6"/>
      <c r="H120" s="15"/>
      <c r="I120" s="11"/>
      <c r="J120" s="19"/>
      <c r="K120" s="20"/>
      <c r="L120" s="20"/>
      <c r="M120" s="6"/>
      <c r="N120" s="11"/>
      <c r="O120" s="11"/>
      <c r="P120" s="7"/>
      <c r="Q120" s="7"/>
      <c r="R120" s="7"/>
      <c r="S120" s="7"/>
      <c r="T120" s="7"/>
      <c r="U120" s="7"/>
      <c r="V120" s="7"/>
      <c r="W120" s="7"/>
    </row>
    <row r="121" spans="1:23" x14ac:dyDescent="0.25">
      <c r="A121" s="6">
        <v>120</v>
      </c>
      <c r="B121" s="6"/>
      <c r="C121" s="15"/>
      <c r="D121" s="15"/>
      <c r="E121" s="15"/>
      <c r="F121" s="15"/>
      <c r="G121" s="6"/>
      <c r="H121" s="15"/>
      <c r="I121" s="11"/>
      <c r="J121" s="19"/>
      <c r="K121" s="20"/>
      <c r="L121" s="20"/>
      <c r="M121" s="6"/>
      <c r="N121" s="11"/>
      <c r="O121" s="11"/>
      <c r="P121" s="7"/>
      <c r="Q121" s="7"/>
      <c r="R121" s="7"/>
      <c r="S121" s="7"/>
      <c r="T121" s="7"/>
      <c r="U121" s="7"/>
      <c r="V121" s="7"/>
      <c r="W121" s="7"/>
    </row>
    <row r="122" spans="1:23" x14ac:dyDescent="0.25">
      <c r="A122" s="6">
        <v>121</v>
      </c>
      <c r="B122" s="6"/>
      <c r="C122" s="15"/>
      <c r="D122" s="15"/>
      <c r="E122" s="15"/>
      <c r="F122" s="15"/>
      <c r="G122" s="6"/>
      <c r="H122" s="15"/>
      <c r="I122" s="11"/>
      <c r="J122" s="19"/>
      <c r="K122" s="20"/>
      <c r="L122" s="20"/>
      <c r="M122" s="6"/>
      <c r="N122" s="11"/>
      <c r="O122" s="11"/>
      <c r="P122" s="7"/>
      <c r="Q122" s="7"/>
      <c r="R122" s="7"/>
      <c r="S122" s="7"/>
      <c r="T122" s="7"/>
      <c r="U122" s="7"/>
      <c r="V122" s="7"/>
      <c r="W122" s="7"/>
    </row>
    <row r="123" spans="1:23" x14ac:dyDescent="0.25">
      <c r="A123" s="6">
        <v>122</v>
      </c>
      <c r="B123" s="6"/>
      <c r="C123" s="15"/>
      <c r="D123" s="15"/>
      <c r="E123" s="15"/>
      <c r="F123" s="15"/>
      <c r="G123" s="6"/>
      <c r="H123" s="15"/>
      <c r="I123" s="11"/>
      <c r="J123" s="19"/>
      <c r="K123" s="20"/>
      <c r="L123" s="20"/>
      <c r="M123" s="6"/>
      <c r="N123" s="11"/>
      <c r="O123" s="11"/>
      <c r="P123" s="7"/>
      <c r="Q123" s="7"/>
      <c r="R123" s="7"/>
      <c r="S123" s="7"/>
      <c r="T123" s="7"/>
      <c r="U123" s="7"/>
      <c r="V123" s="7"/>
      <c r="W123" s="7"/>
    </row>
    <row r="124" spans="1:23" x14ac:dyDescent="0.25">
      <c r="A124" s="6">
        <v>123</v>
      </c>
      <c r="B124" s="6"/>
      <c r="C124" s="15"/>
      <c r="D124" s="15"/>
      <c r="E124" s="15"/>
      <c r="F124" s="15"/>
      <c r="G124" s="6"/>
      <c r="H124" s="15"/>
      <c r="I124" s="11"/>
      <c r="J124" s="19"/>
      <c r="K124" s="20"/>
      <c r="L124" s="20"/>
      <c r="M124" s="6"/>
      <c r="N124" s="11"/>
      <c r="O124" s="11"/>
      <c r="P124" s="7"/>
      <c r="Q124" s="7"/>
      <c r="R124" s="7"/>
      <c r="S124" s="7"/>
      <c r="T124" s="7"/>
      <c r="U124" s="7"/>
      <c r="V124" s="7"/>
      <c r="W124" s="7"/>
    </row>
    <row r="125" spans="1:23" x14ac:dyDescent="0.25">
      <c r="A125" s="6">
        <v>124</v>
      </c>
      <c r="B125" s="6"/>
      <c r="C125" s="15"/>
      <c r="D125" s="15"/>
      <c r="E125" s="15"/>
      <c r="F125" s="15"/>
      <c r="G125" s="6"/>
      <c r="H125" s="15"/>
      <c r="I125" s="11"/>
      <c r="J125" s="19"/>
      <c r="K125" s="20"/>
      <c r="L125" s="20"/>
      <c r="M125" s="6"/>
      <c r="N125" s="11"/>
      <c r="O125" s="11"/>
      <c r="P125" s="7"/>
      <c r="Q125" s="7"/>
      <c r="R125" s="7"/>
      <c r="S125" s="7"/>
      <c r="T125" s="7"/>
      <c r="U125" s="7"/>
      <c r="V125" s="7"/>
      <c r="W125" s="7"/>
    </row>
    <row r="126" spans="1:23" x14ac:dyDescent="0.25">
      <c r="A126" s="6">
        <v>125</v>
      </c>
      <c r="B126" s="6"/>
      <c r="C126" s="15"/>
      <c r="D126" s="15"/>
      <c r="E126" s="15"/>
      <c r="F126" s="15"/>
      <c r="G126" s="6"/>
      <c r="H126" s="15"/>
      <c r="I126" s="11"/>
      <c r="J126" s="19"/>
      <c r="K126" s="20"/>
      <c r="L126" s="20"/>
      <c r="M126" s="6"/>
      <c r="N126" s="11"/>
      <c r="O126" s="11"/>
      <c r="P126" s="7"/>
      <c r="Q126" s="7"/>
      <c r="R126" s="7"/>
      <c r="S126" s="7"/>
      <c r="T126" s="7"/>
      <c r="U126" s="7"/>
      <c r="V126" s="7"/>
      <c r="W126" s="7"/>
    </row>
    <row r="127" spans="1:23" x14ac:dyDescent="0.25">
      <c r="A127" s="6">
        <v>126</v>
      </c>
      <c r="B127" s="6"/>
      <c r="C127" s="15"/>
      <c r="D127" s="15"/>
      <c r="E127" s="15"/>
      <c r="F127" s="15"/>
      <c r="G127" s="6"/>
      <c r="H127" s="15"/>
      <c r="I127" s="11"/>
      <c r="J127" s="19"/>
      <c r="K127" s="20"/>
      <c r="L127" s="20"/>
      <c r="M127" s="6"/>
      <c r="N127" s="11"/>
      <c r="O127" s="11"/>
      <c r="P127" s="7"/>
      <c r="Q127" s="7"/>
      <c r="R127" s="7"/>
      <c r="S127" s="7"/>
      <c r="T127" s="7"/>
      <c r="U127" s="7"/>
      <c r="V127" s="7"/>
      <c r="W127" s="7"/>
    </row>
    <row r="128" spans="1:23" x14ac:dyDescent="0.25">
      <c r="A128" s="6">
        <v>127</v>
      </c>
      <c r="B128" s="6"/>
      <c r="C128" s="15"/>
      <c r="D128" s="15"/>
      <c r="E128" s="15"/>
      <c r="F128" s="15"/>
      <c r="G128" s="6"/>
      <c r="H128" s="15"/>
      <c r="I128" s="11"/>
      <c r="J128" s="19"/>
      <c r="K128" s="20"/>
      <c r="L128" s="20"/>
      <c r="M128" s="6"/>
      <c r="N128" s="11"/>
      <c r="O128" s="11"/>
      <c r="P128" s="7"/>
      <c r="Q128" s="7"/>
      <c r="R128" s="7"/>
      <c r="S128" s="7"/>
      <c r="T128" s="7"/>
      <c r="U128" s="7"/>
      <c r="V128" s="7"/>
      <c r="W128" s="7"/>
    </row>
    <row r="129" spans="1:23" x14ac:dyDescent="0.25">
      <c r="A129" s="6">
        <v>128</v>
      </c>
      <c r="B129" s="6"/>
      <c r="C129" s="15"/>
      <c r="D129" s="15"/>
      <c r="E129" s="15"/>
      <c r="F129" s="15"/>
      <c r="G129" s="6"/>
      <c r="H129" s="15"/>
      <c r="I129" s="11"/>
      <c r="J129" s="19"/>
      <c r="K129" s="20"/>
      <c r="L129" s="20"/>
      <c r="M129" s="6"/>
      <c r="N129" s="11"/>
      <c r="O129" s="11"/>
      <c r="P129" s="7"/>
      <c r="Q129" s="7"/>
      <c r="R129" s="7"/>
      <c r="S129" s="7"/>
      <c r="T129" s="7"/>
      <c r="U129" s="7"/>
      <c r="V129" s="7"/>
      <c r="W129" s="7"/>
    </row>
    <row r="130" spans="1:23" x14ac:dyDescent="0.25">
      <c r="A130" s="6">
        <v>129</v>
      </c>
      <c r="B130" s="6"/>
      <c r="C130" s="15"/>
      <c r="D130" s="15"/>
      <c r="E130" s="15"/>
      <c r="F130" s="15"/>
      <c r="G130" s="6"/>
      <c r="H130" s="15"/>
      <c r="I130" s="11"/>
      <c r="J130" s="19"/>
      <c r="K130" s="20"/>
      <c r="L130" s="20"/>
      <c r="M130" s="6"/>
      <c r="N130" s="11"/>
      <c r="O130" s="11"/>
      <c r="P130" s="7"/>
      <c r="Q130" s="7"/>
      <c r="R130" s="7"/>
      <c r="S130" s="7"/>
      <c r="T130" s="7"/>
      <c r="U130" s="7"/>
      <c r="V130" s="7"/>
      <c r="W130" s="7"/>
    </row>
    <row r="131" spans="1:23" x14ac:dyDescent="0.25">
      <c r="A131" s="6">
        <v>130</v>
      </c>
      <c r="B131" s="6"/>
      <c r="C131" s="15"/>
      <c r="D131" s="15"/>
      <c r="E131" s="15"/>
      <c r="F131" s="15"/>
      <c r="G131" s="6"/>
      <c r="H131" s="15"/>
      <c r="I131" s="11"/>
      <c r="J131" s="19"/>
      <c r="K131" s="20"/>
      <c r="L131" s="20"/>
      <c r="M131" s="6"/>
      <c r="N131" s="11"/>
      <c r="O131" s="11"/>
      <c r="P131" s="7"/>
      <c r="Q131" s="7"/>
      <c r="R131" s="7"/>
      <c r="S131" s="7"/>
      <c r="T131" s="7"/>
      <c r="U131" s="7"/>
      <c r="V131" s="7"/>
      <c r="W131" s="7"/>
    </row>
    <row r="132" spans="1:23" x14ac:dyDescent="0.25">
      <c r="A132" s="6">
        <v>131</v>
      </c>
      <c r="B132" s="6"/>
      <c r="C132" s="15"/>
      <c r="D132" s="15"/>
      <c r="E132" s="15"/>
      <c r="F132" s="15"/>
      <c r="G132" s="6"/>
      <c r="H132" s="15"/>
      <c r="I132" s="11"/>
      <c r="J132" s="19"/>
      <c r="K132" s="20"/>
      <c r="L132" s="20"/>
      <c r="M132" s="6"/>
      <c r="N132" s="11"/>
      <c r="O132" s="11"/>
      <c r="P132" s="7"/>
      <c r="Q132" s="7"/>
      <c r="R132" s="7"/>
      <c r="S132" s="7"/>
      <c r="T132" s="7"/>
      <c r="U132" s="7"/>
      <c r="V132" s="7"/>
      <c r="W132" s="7"/>
    </row>
    <row r="133" spans="1:23" x14ac:dyDescent="0.25">
      <c r="A133" s="6">
        <v>132</v>
      </c>
      <c r="B133" s="6"/>
      <c r="C133" s="15"/>
      <c r="D133" s="15"/>
      <c r="E133" s="15"/>
      <c r="F133" s="15"/>
      <c r="G133" s="6"/>
      <c r="H133" s="15"/>
      <c r="I133" s="11"/>
      <c r="J133" s="19"/>
      <c r="K133" s="20"/>
      <c r="L133" s="20"/>
      <c r="M133" s="6"/>
      <c r="N133" s="11"/>
      <c r="O133" s="11"/>
      <c r="P133" s="7"/>
      <c r="Q133" s="7"/>
      <c r="R133" s="7"/>
      <c r="S133" s="7"/>
      <c r="T133" s="7"/>
      <c r="U133" s="7"/>
      <c r="V133" s="7"/>
      <c r="W133" s="7"/>
    </row>
    <row r="134" spans="1:23" x14ac:dyDescent="0.25">
      <c r="A134" s="6">
        <v>133</v>
      </c>
      <c r="B134" s="6"/>
      <c r="C134" s="15"/>
      <c r="D134" s="15"/>
      <c r="E134" s="15"/>
      <c r="F134" s="15"/>
      <c r="G134" s="6"/>
      <c r="H134" s="15"/>
      <c r="I134" s="11"/>
      <c r="J134" s="19"/>
      <c r="K134" s="20"/>
      <c r="L134" s="20"/>
      <c r="M134" s="6"/>
      <c r="N134" s="11"/>
      <c r="O134" s="11"/>
      <c r="P134" s="7"/>
      <c r="Q134" s="7"/>
      <c r="R134" s="7"/>
      <c r="S134" s="7"/>
      <c r="T134" s="7"/>
      <c r="U134" s="7"/>
      <c r="V134" s="7"/>
      <c r="W134" s="7"/>
    </row>
    <row r="135" spans="1:23" x14ac:dyDescent="0.25">
      <c r="A135" s="6">
        <v>134</v>
      </c>
      <c r="B135" s="6"/>
      <c r="C135" s="15"/>
      <c r="D135" s="15"/>
      <c r="E135" s="15"/>
      <c r="F135" s="15"/>
      <c r="G135" s="6"/>
      <c r="H135" s="15"/>
      <c r="I135" s="11"/>
      <c r="J135" s="19"/>
      <c r="K135" s="20"/>
      <c r="L135" s="20"/>
      <c r="M135" s="6"/>
      <c r="N135" s="11"/>
      <c r="O135" s="11"/>
      <c r="P135" s="7"/>
      <c r="Q135" s="7"/>
      <c r="R135" s="7"/>
      <c r="S135" s="7"/>
      <c r="T135" s="7"/>
      <c r="U135" s="7"/>
      <c r="V135" s="7"/>
      <c r="W135" s="7"/>
    </row>
    <row r="136" spans="1:23" x14ac:dyDescent="0.25">
      <c r="A136" s="6">
        <v>135</v>
      </c>
      <c r="B136" s="6"/>
      <c r="C136" s="15"/>
      <c r="D136" s="15"/>
      <c r="E136" s="15"/>
      <c r="F136" s="15"/>
      <c r="G136" s="6"/>
      <c r="H136" s="15"/>
      <c r="I136" s="11"/>
      <c r="J136" s="19"/>
      <c r="K136" s="20"/>
      <c r="L136" s="20"/>
      <c r="M136" s="6"/>
      <c r="N136" s="11"/>
      <c r="O136" s="11"/>
      <c r="P136" s="7"/>
      <c r="Q136" s="7"/>
      <c r="R136" s="7"/>
      <c r="S136" s="7"/>
      <c r="T136" s="7"/>
      <c r="U136" s="7"/>
      <c r="V136" s="7"/>
      <c r="W136" s="7"/>
    </row>
    <row r="137" spans="1:23" x14ac:dyDescent="0.25">
      <c r="A137" s="6">
        <v>136</v>
      </c>
      <c r="B137" s="6"/>
      <c r="C137" s="15"/>
      <c r="D137" s="15"/>
      <c r="E137" s="15"/>
      <c r="F137" s="15"/>
      <c r="G137" s="6"/>
      <c r="H137" s="15"/>
      <c r="I137" s="11"/>
      <c r="J137" s="19"/>
      <c r="K137" s="20"/>
      <c r="L137" s="20"/>
      <c r="M137" s="6"/>
      <c r="N137" s="11"/>
      <c r="O137" s="11"/>
      <c r="P137" s="7"/>
      <c r="Q137" s="7"/>
      <c r="R137" s="7"/>
      <c r="S137" s="7"/>
      <c r="T137" s="7"/>
      <c r="U137" s="7"/>
      <c r="V137" s="7"/>
      <c r="W137" s="7"/>
    </row>
    <row r="138" spans="1:23" x14ac:dyDescent="0.25">
      <c r="A138" s="6">
        <v>137</v>
      </c>
      <c r="B138" s="6"/>
      <c r="C138" s="15"/>
      <c r="D138" s="15"/>
      <c r="E138" s="15"/>
      <c r="F138" s="15"/>
      <c r="G138" s="6"/>
      <c r="H138" s="15"/>
      <c r="I138" s="11"/>
      <c r="J138" s="19"/>
      <c r="K138" s="20"/>
      <c r="L138" s="20"/>
      <c r="M138" s="6"/>
      <c r="N138" s="11"/>
      <c r="O138" s="11"/>
      <c r="P138" s="7"/>
      <c r="Q138" s="7"/>
      <c r="R138" s="7"/>
      <c r="S138" s="7"/>
      <c r="T138" s="7"/>
      <c r="U138" s="7"/>
      <c r="V138" s="7"/>
      <c r="W138" s="7"/>
    </row>
    <row r="139" spans="1:23" x14ac:dyDescent="0.25">
      <c r="A139" s="6">
        <v>138</v>
      </c>
      <c r="B139" s="6"/>
      <c r="C139" s="15"/>
      <c r="D139" s="15"/>
      <c r="E139" s="15"/>
      <c r="F139" s="15"/>
      <c r="G139" s="6"/>
      <c r="H139" s="15"/>
      <c r="I139" s="11"/>
      <c r="J139" s="19"/>
      <c r="K139" s="20"/>
      <c r="L139" s="20"/>
      <c r="M139" s="6"/>
      <c r="N139" s="11"/>
      <c r="O139" s="11"/>
      <c r="P139" s="7"/>
      <c r="Q139" s="7"/>
      <c r="R139" s="7"/>
      <c r="S139" s="7"/>
      <c r="T139" s="7"/>
      <c r="U139" s="7"/>
      <c r="V139" s="7"/>
      <c r="W139" s="7"/>
    </row>
    <row r="140" spans="1:23" x14ac:dyDescent="0.25">
      <c r="A140" s="6">
        <v>139</v>
      </c>
      <c r="B140" s="6"/>
      <c r="C140" s="15"/>
      <c r="D140" s="15"/>
      <c r="E140" s="15"/>
      <c r="F140" s="15"/>
      <c r="G140" s="6"/>
      <c r="H140" s="15"/>
      <c r="I140" s="11"/>
      <c r="J140" s="19"/>
      <c r="K140" s="20"/>
      <c r="L140" s="20"/>
      <c r="M140" s="6"/>
      <c r="N140" s="11"/>
      <c r="O140" s="11"/>
      <c r="P140" s="7"/>
      <c r="Q140" s="7"/>
      <c r="R140" s="7"/>
      <c r="S140" s="7"/>
      <c r="T140" s="7"/>
      <c r="U140" s="7"/>
      <c r="V140" s="7"/>
      <c r="W140" s="7"/>
    </row>
    <row r="141" spans="1:23" x14ac:dyDescent="0.25">
      <c r="A141" s="6">
        <v>140</v>
      </c>
      <c r="B141" s="6"/>
      <c r="C141" s="15"/>
      <c r="D141" s="15"/>
      <c r="E141" s="15"/>
      <c r="F141" s="15"/>
      <c r="G141" s="6"/>
      <c r="H141" s="15"/>
      <c r="I141" s="11"/>
      <c r="J141" s="19"/>
      <c r="K141" s="20"/>
      <c r="L141" s="20"/>
      <c r="M141" s="6"/>
      <c r="N141" s="11"/>
      <c r="O141" s="11"/>
      <c r="P141" s="7"/>
      <c r="Q141" s="7"/>
      <c r="R141" s="7"/>
      <c r="S141" s="7"/>
      <c r="T141" s="7"/>
      <c r="U141" s="7"/>
      <c r="V141" s="7"/>
      <c r="W141" s="7"/>
    </row>
    <row r="142" spans="1:23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1"/>
      <c r="L142" s="7"/>
      <c r="M142" s="7"/>
      <c r="N142" s="16"/>
      <c r="O142" s="16"/>
      <c r="P142" s="7"/>
      <c r="Q142" s="7"/>
      <c r="R142" s="7"/>
      <c r="S142" s="7"/>
      <c r="T142" s="7"/>
      <c r="U142" s="7"/>
      <c r="V142" s="7"/>
      <c r="W142" s="7"/>
    </row>
    <row r="143" spans="1:23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1"/>
      <c r="L143" s="7"/>
      <c r="M143" s="7"/>
      <c r="N143" s="16"/>
      <c r="O143" s="16"/>
      <c r="P143" s="7"/>
      <c r="Q143" s="7"/>
      <c r="R143" s="7"/>
      <c r="S143" s="7"/>
      <c r="T143" s="7"/>
      <c r="U143" s="7"/>
      <c r="V143" s="7"/>
      <c r="W143" s="7"/>
    </row>
    <row r="144" spans="1:23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1"/>
      <c r="L144" s="7"/>
      <c r="M144" s="7"/>
      <c r="N144" s="16"/>
      <c r="O144" s="16"/>
      <c r="P144" s="7"/>
      <c r="Q144" s="7"/>
      <c r="R144" s="7"/>
      <c r="S144" s="7"/>
      <c r="T144" s="7"/>
      <c r="U144" s="7"/>
      <c r="V144" s="7"/>
      <c r="W144" s="7"/>
    </row>
    <row r="145" spans="1:23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1"/>
      <c r="L145" s="7"/>
      <c r="M145" s="7"/>
      <c r="N145" s="16"/>
      <c r="O145" s="16"/>
      <c r="P145" s="7"/>
      <c r="Q145" s="7"/>
      <c r="R145" s="7"/>
      <c r="S145" s="7"/>
      <c r="T145" s="7"/>
      <c r="U145" s="7"/>
      <c r="V145" s="7"/>
      <c r="W145" s="7"/>
    </row>
    <row r="146" spans="1:23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1"/>
      <c r="L146" s="7"/>
      <c r="M146" s="7"/>
      <c r="N146" s="16"/>
      <c r="O146" s="16"/>
      <c r="P146" s="7"/>
      <c r="Q146" s="7"/>
      <c r="R146" s="7"/>
      <c r="S146" s="7"/>
      <c r="T146" s="7"/>
      <c r="U146" s="7"/>
      <c r="V146" s="7"/>
      <c r="W146" s="7"/>
    </row>
    <row r="147" spans="1:23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1"/>
      <c r="L147" s="7"/>
      <c r="M147" s="7"/>
      <c r="N147" s="16"/>
      <c r="O147" s="16"/>
      <c r="P147" s="7"/>
      <c r="Q147" s="7"/>
      <c r="R147" s="7"/>
      <c r="S147" s="7"/>
      <c r="T147" s="7"/>
      <c r="U147" s="7"/>
      <c r="V147" s="7"/>
      <c r="W147" s="7"/>
    </row>
    <row r="148" spans="1:23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1"/>
      <c r="L148" s="7"/>
      <c r="M148" s="7"/>
      <c r="N148" s="16"/>
      <c r="O148" s="16"/>
      <c r="P148" s="7"/>
      <c r="Q148" s="7"/>
      <c r="R148" s="7"/>
      <c r="S148" s="7"/>
      <c r="T148" s="7"/>
      <c r="U148" s="7"/>
      <c r="V148" s="7"/>
      <c r="W148" s="7"/>
    </row>
    <row r="149" spans="1:23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1"/>
      <c r="L149" s="7"/>
      <c r="M149" s="7"/>
      <c r="N149" s="16"/>
      <c r="O149" s="16"/>
      <c r="P149" s="7"/>
      <c r="Q149" s="7"/>
      <c r="R149" s="7"/>
      <c r="S149" s="7"/>
      <c r="T149" s="7"/>
      <c r="U149" s="7"/>
      <c r="V149" s="7"/>
      <c r="W149" s="7"/>
    </row>
    <row r="150" spans="1:23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1"/>
      <c r="L150" s="7"/>
      <c r="M150" s="7"/>
      <c r="N150" s="16"/>
      <c r="O150" s="16"/>
      <c r="P150" s="7"/>
      <c r="Q150" s="7"/>
      <c r="R150" s="7"/>
      <c r="S150" s="7"/>
      <c r="T150" s="7"/>
      <c r="U150" s="7"/>
      <c r="V150" s="7"/>
      <c r="W150" s="7"/>
    </row>
    <row r="151" spans="1:23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1"/>
      <c r="L151" s="7"/>
      <c r="M151" s="7"/>
      <c r="N151" s="16"/>
      <c r="O151" s="16"/>
      <c r="P151" s="7"/>
      <c r="Q151" s="7"/>
      <c r="R151" s="7"/>
      <c r="S151" s="7"/>
      <c r="T151" s="7"/>
      <c r="U151" s="7"/>
      <c r="V151" s="7"/>
      <c r="W151" s="7"/>
    </row>
    <row r="152" spans="1:23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1"/>
      <c r="L152" s="7"/>
      <c r="M152" s="7"/>
      <c r="N152" s="16"/>
      <c r="O152" s="16"/>
      <c r="P152" s="7"/>
      <c r="Q152" s="7"/>
      <c r="R152" s="7"/>
      <c r="S152" s="7"/>
      <c r="T152" s="7"/>
      <c r="U152" s="7"/>
      <c r="V152" s="7"/>
      <c r="W152" s="7"/>
    </row>
    <row r="153" spans="1:23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1"/>
      <c r="L153" s="7"/>
      <c r="M153" s="7"/>
      <c r="N153" s="16"/>
      <c r="O153" s="16"/>
      <c r="P153" s="7"/>
      <c r="Q153" s="7"/>
      <c r="R153" s="7"/>
      <c r="S153" s="7"/>
      <c r="T153" s="7"/>
      <c r="U153" s="7"/>
      <c r="V153" s="7"/>
      <c r="W153" s="7"/>
    </row>
    <row r="154" spans="1:23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1"/>
      <c r="L154" s="7"/>
      <c r="M154" s="7"/>
      <c r="N154" s="16"/>
      <c r="O154" s="16"/>
      <c r="P154" s="7"/>
      <c r="Q154" s="7"/>
      <c r="R154" s="7"/>
      <c r="S154" s="7"/>
      <c r="T154" s="7"/>
      <c r="U154" s="7"/>
      <c r="V154" s="7"/>
      <c r="W154" s="7"/>
    </row>
    <row r="155" spans="1:23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1"/>
      <c r="L155" s="7"/>
      <c r="M155" s="7"/>
      <c r="N155" s="16"/>
      <c r="O155" s="16"/>
      <c r="P155" s="7"/>
      <c r="Q155" s="7"/>
      <c r="R155" s="7"/>
      <c r="S155" s="7"/>
      <c r="T155" s="7"/>
      <c r="U155" s="7"/>
      <c r="V155" s="7"/>
      <c r="W155" s="7"/>
    </row>
    <row r="156" spans="1:23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1"/>
      <c r="L156" s="7"/>
      <c r="M156" s="7"/>
      <c r="N156" s="16"/>
      <c r="O156" s="16"/>
      <c r="P156" s="7"/>
      <c r="Q156" s="7"/>
      <c r="R156" s="7"/>
      <c r="S156" s="7"/>
      <c r="T156" s="7"/>
      <c r="U156" s="7"/>
      <c r="V156" s="7"/>
      <c r="W156" s="7"/>
    </row>
    <row r="157" spans="1:23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1"/>
      <c r="L157" s="7"/>
      <c r="M157" s="7"/>
      <c r="N157" s="16"/>
      <c r="O157" s="16"/>
      <c r="P157" s="7"/>
      <c r="Q157" s="7"/>
      <c r="R157" s="7"/>
      <c r="S157" s="7"/>
      <c r="T157" s="7"/>
      <c r="U157" s="7"/>
      <c r="V157" s="7"/>
      <c r="W157" s="7"/>
    </row>
    <row r="158" spans="1:23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1"/>
      <c r="L158" s="7"/>
      <c r="M158" s="7"/>
      <c r="N158" s="16"/>
      <c r="O158" s="16"/>
      <c r="P158" s="7"/>
      <c r="Q158" s="7"/>
      <c r="R158" s="7"/>
      <c r="S158" s="7"/>
      <c r="T158" s="7"/>
      <c r="U158" s="7"/>
      <c r="V158" s="7"/>
      <c r="W158" s="7"/>
    </row>
    <row r="159" spans="1:23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1"/>
      <c r="L159" s="7"/>
      <c r="M159" s="7"/>
      <c r="N159" s="16"/>
      <c r="O159" s="16"/>
      <c r="P159" s="7"/>
      <c r="Q159" s="7"/>
      <c r="R159" s="7"/>
      <c r="S159" s="7"/>
      <c r="T159" s="7"/>
      <c r="U159" s="7"/>
      <c r="V159" s="7"/>
      <c r="W159" s="7"/>
    </row>
    <row r="160" spans="1:23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1"/>
      <c r="L160" s="7"/>
      <c r="M160" s="7"/>
      <c r="N160" s="16"/>
      <c r="O160" s="16"/>
      <c r="P160" s="7"/>
      <c r="Q160" s="7"/>
      <c r="R160" s="7"/>
      <c r="S160" s="7"/>
      <c r="T160" s="7"/>
      <c r="U160" s="7"/>
      <c r="V160" s="7"/>
      <c r="W160" s="7"/>
    </row>
    <row r="161" spans="1:23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1"/>
      <c r="L161" s="7"/>
      <c r="M161" s="7"/>
      <c r="N161" s="16"/>
      <c r="O161" s="16"/>
      <c r="P161" s="7"/>
      <c r="Q161" s="7"/>
      <c r="R161" s="7"/>
      <c r="S161" s="7"/>
      <c r="T161" s="7"/>
      <c r="U161" s="7"/>
      <c r="V161" s="7"/>
      <c r="W161" s="7"/>
    </row>
    <row r="162" spans="1:23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1"/>
      <c r="L162" s="7"/>
      <c r="M162" s="7"/>
      <c r="N162" s="16"/>
      <c r="O162" s="16"/>
      <c r="P162" s="7"/>
      <c r="Q162" s="7"/>
      <c r="R162" s="7"/>
      <c r="S162" s="7"/>
      <c r="T162" s="7"/>
      <c r="U162" s="7"/>
      <c r="V162" s="7"/>
      <c r="W162" s="7"/>
    </row>
    <row r="163" spans="1:23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1"/>
      <c r="L163" s="7"/>
      <c r="M163" s="7"/>
      <c r="N163" s="16"/>
      <c r="O163" s="16"/>
      <c r="P163" s="7"/>
      <c r="Q163" s="7"/>
      <c r="R163" s="7"/>
      <c r="S163" s="7"/>
      <c r="T163" s="7"/>
      <c r="U163" s="7"/>
      <c r="V163" s="7"/>
      <c r="W163" s="7"/>
    </row>
    <row r="164" spans="1:23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1"/>
      <c r="L164" s="7"/>
      <c r="M164" s="7"/>
      <c r="N164" s="16"/>
      <c r="O164" s="16"/>
      <c r="P164" s="7"/>
      <c r="Q164" s="7"/>
      <c r="R164" s="7"/>
      <c r="S164" s="7"/>
      <c r="T164" s="7"/>
      <c r="U164" s="7"/>
      <c r="V164" s="7"/>
      <c r="W164" s="7"/>
    </row>
    <row r="165" spans="1:23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1"/>
      <c r="L165" s="7"/>
      <c r="M165" s="7"/>
      <c r="N165" s="16"/>
      <c r="O165" s="16"/>
      <c r="P165" s="7"/>
      <c r="Q165" s="7"/>
      <c r="R165" s="7"/>
      <c r="S165" s="7"/>
      <c r="T165" s="7"/>
      <c r="U165" s="7"/>
      <c r="V165" s="7"/>
      <c r="W165" s="7"/>
    </row>
    <row r="166" spans="1:23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1"/>
      <c r="L166" s="7"/>
      <c r="M166" s="7"/>
      <c r="N166" s="16"/>
      <c r="O166" s="16"/>
      <c r="P166" s="7"/>
      <c r="Q166" s="7"/>
      <c r="R166" s="7"/>
      <c r="S166" s="7"/>
      <c r="T166" s="7"/>
      <c r="U166" s="7"/>
      <c r="V166" s="7"/>
      <c r="W166" s="7"/>
    </row>
    <row r="167" spans="1:23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1"/>
      <c r="L167" s="7"/>
      <c r="M167" s="7"/>
      <c r="N167" s="16"/>
      <c r="O167" s="16"/>
      <c r="P167" s="7"/>
      <c r="Q167" s="7"/>
      <c r="R167" s="7"/>
      <c r="S167" s="7"/>
      <c r="T167" s="7"/>
      <c r="U167" s="7"/>
      <c r="V167" s="7"/>
      <c r="W167" s="7"/>
    </row>
    <row r="168" spans="1:23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1"/>
      <c r="L168" s="7"/>
      <c r="M168" s="7"/>
      <c r="N168" s="16"/>
      <c r="O168" s="16"/>
      <c r="P168" s="7"/>
      <c r="Q168" s="7"/>
      <c r="R168" s="7"/>
      <c r="S168" s="7"/>
      <c r="T168" s="7"/>
      <c r="U168" s="7"/>
      <c r="V168" s="7"/>
      <c r="W168" s="7"/>
    </row>
    <row r="169" spans="1:23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1"/>
      <c r="L169" s="7"/>
      <c r="M169" s="7"/>
      <c r="N169" s="16"/>
      <c r="O169" s="16"/>
      <c r="P169" s="7"/>
      <c r="Q169" s="7"/>
      <c r="R169" s="7"/>
      <c r="S169" s="7"/>
      <c r="T169" s="7"/>
      <c r="U169" s="7"/>
      <c r="V169" s="7"/>
      <c r="W169" s="7"/>
    </row>
    <row r="170" spans="1:23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1"/>
      <c r="L170" s="7"/>
      <c r="M170" s="7"/>
      <c r="N170" s="16"/>
      <c r="O170" s="16"/>
      <c r="P170" s="7"/>
      <c r="Q170" s="7"/>
      <c r="R170" s="7"/>
      <c r="S170" s="7"/>
      <c r="T170" s="7"/>
      <c r="U170" s="7"/>
      <c r="V170" s="7"/>
      <c r="W170" s="7"/>
    </row>
    <row r="171" spans="1:23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1"/>
      <c r="L171" s="7"/>
      <c r="M171" s="7"/>
      <c r="N171" s="16"/>
      <c r="O171" s="16"/>
      <c r="P171" s="7"/>
      <c r="Q171" s="7"/>
      <c r="R171" s="7"/>
      <c r="S171" s="7"/>
      <c r="T171" s="7"/>
      <c r="U171" s="7"/>
      <c r="V171" s="7"/>
      <c r="W171" s="7"/>
    </row>
    <row r="172" spans="1:23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1"/>
      <c r="L172" s="7"/>
      <c r="M172" s="7"/>
      <c r="N172" s="16"/>
      <c r="O172" s="16"/>
      <c r="P172" s="7"/>
      <c r="Q172" s="7"/>
      <c r="R172" s="7"/>
      <c r="S172" s="7"/>
      <c r="T172" s="7"/>
      <c r="U172" s="7"/>
      <c r="V172" s="7"/>
      <c r="W172" s="7"/>
    </row>
    <row r="173" spans="1:23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1"/>
      <c r="L173" s="7"/>
      <c r="M173" s="7"/>
      <c r="N173" s="16"/>
      <c r="O173" s="16"/>
      <c r="P173" s="7"/>
      <c r="Q173" s="7"/>
      <c r="R173" s="7"/>
      <c r="S173" s="7"/>
      <c r="T173" s="7"/>
      <c r="U173" s="7"/>
      <c r="V173" s="7"/>
      <c r="W173" s="7"/>
    </row>
    <row r="174" spans="1:23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1"/>
      <c r="L174" s="7"/>
      <c r="M174" s="7"/>
      <c r="N174" s="16"/>
      <c r="O174" s="16"/>
      <c r="P174" s="7"/>
      <c r="Q174" s="7"/>
      <c r="R174" s="7"/>
      <c r="S174" s="7"/>
      <c r="T174" s="7"/>
      <c r="U174" s="7"/>
      <c r="V174" s="7"/>
      <c r="W174" s="7"/>
    </row>
    <row r="175" spans="1:23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1"/>
      <c r="L175" s="7"/>
      <c r="M175" s="7"/>
      <c r="N175" s="16"/>
      <c r="O175" s="16"/>
      <c r="P175" s="7"/>
      <c r="Q175" s="7"/>
      <c r="R175" s="7"/>
      <c r="S175" s="7"/>
      <c r="T175" s="7"/>
      <c r="U175" s="7"/>
      <c r="V175" s="7"/>
      <c r="W175" s="7"/>
    </row>
    <row r="176" spans="1:23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1"/>
      <c r="L176" s="7"/>
      <c r="M176" s="7"/>
      <c r="N176" s="16"/>
      <c r="O176" s="16"/>
      <c r="P176" s="7"/>
      <c r="Q176" s="7"/>
      <c r="R176" s="7"/>
      <c r="S176" s="7"/>
      <c r="T176" s="7"/>
      <c r="U176" s="7"/>
      <c r="V176" s="7"/>
      <c r="W176" s="7"/>
    </row>
    <row r="177" spans="1:23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1"/>
      <c r="L177" s="7"/>
      <c r="M177" s="7"/>
      <c r="N177" s="16"/>
      <c r="O177" s="16"/>
      <c r="P177" s="7"/>
      <c r="Q177" s="7"/>
      <c r="R177" s="7"/>
      <c r="S177" s="7"/>
      <c r="T177" s="7"/>
      <c r="U177" s="7"/>
      <c r="V177" s="7"/>
      <c r="W177" s="7"/>
    </row>
    <row r="178" spans="1:23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1"/>
      <c r="L178" s="7"/>
      <c r="M178" s="7"/>
      <c r="N178" s="16"/>
      <c r="O178" s="16"/>
      <c r="P178" s="7"/>
      <c r="Q178" s="7"/>
      <c r="R178" s="7"/>
      <c r="S178" s="7"/>
      <c r="T178" s="7"/>
      <c r="U178" s="7"/>
      <c r="V178" s="7"/>
      <c r="W178" s="7"/>
    </row>
    <row r="179" spans="1:23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1"/>
      <c r="L179" s="7"/>
      <c r="M179" s="7"/>
      <c r="N179" s="16"/>
      <c r="O179" s="16"/>
      <c r="P179" s="7"/>
      <c r="Q179" s="7"/>
      <c r="R179" s="7"/>
      <c r="S179" s="7"/>
      <c r="T179" s="7"/>
      <c r="U179" s="7"/>
      <c r="V179" s="7"/>
      <c r="W179" s="7"/>
    </row>
    <row r="180" spans="1:23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1"/>
      <c r="L180" s="7"/>
      <c r="M180" s="7"/>
      <c r="N180" s="16"/>
      <c r="O180" s="16"/>
      <c r="P180" s="7"/>
      <c r="Q180" s="7"/>
      <c r="R180" s="7"/>
      <c r="S180" s="7"/>
      <c r="T180" s="7"/>
      <c r="U180" s="7"/>
      <c r="V180" s="7"/>
      <c r="W180" s="7"/>
    </row>
    <row r="181" spans="1:23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1"/>
      <c r="L181" s="7"/>
      <c r="M181" s="7"/>
      <c r="N181" s="16"/>
      <c r="O181" s="16"/>
      <c r="P181" s="7"/>
      <c r="Q181" s="7"/>
      <c r="R181" s="7"/>
      <c r="S181" s="7"/>
      <c r="T181" s="7"/>
      <c r="U181" s="7"/>
      <c r="V181" s="7"/>
      <c r="W181" s="7"/>
    </row>
    <row r="182" spans="1:23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1"/>
      <c r="L182" s="7"/>
      <c r="M182" s="7"/>
      <c r="N182" s="16"/>
      <c r="O182" s="16"/>
      <c r="P182" s="7"/>
      <c r="Q182" s="7"/>
      <c r="R182" s="7"/>
      <c r="S182" s="7"/>
      <c r="T182" s="7"/>
      <c r="U182" s="7"/>
      <c r="V182" s="7"/>
      <c r="W182" s="7"/>
    </row>
    <row r="183" spans="1:23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1"/>
      <c r="L183" s="7"/>
      <c r="M183" s="7"/>
      <c r="N183" s="16"/>
      <c r="O183" s="16"/>
      <c r="P183" s="7"/>
      <c r="Q183" s="7"/>
      <c r="R183" s="7"/>
      <c r="S183" s="7"/>
      <c r="T183" s="7"/>
      <c r="U183" s="7"/>
      <c r="V183" s="7"/>
      <c r="W183" s="7"/>
    </row>
    <row r="184" spans="1:23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1"/>
      <c r="L184" s="7"/>
      <c r="M184" s="7"/>
      <c r="N184" s="16"/>
      <c r="O184" s="16"/>
      <c r="P184" s="7"/>
      <c r="Q184" s="7"/>
      <c r="R184" s="7"/>
      <c r="S184" s="7"/>
      <c r="T184" s="7"/>
      <c r="U184" s="7"/>
      <c r="V184" s="7"/>
      <c r="W184" s="7"/>
    </row>
    <row r="185" spans="1:23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1"/>
      <c r="L185" s="7"/>
      <c r="M185" s="7"/>
      <c r="N185" s="16"/>
      <c r="O185" s="16"/>
      <c r="P185" s="7"/>
      <c r="Q185" s="7"/>
      <c r="R185" s="7"/>
      <c r="S185" s="7"/>
      <c r="T185" s="7"/>
      <c r="U185" s="7"/>
      <c r="V185" s="7"/>
      <c r="W185" s="7"/>
    </row>
    <row r="186" spans="1:23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1"/>
      <c r="L186" s="7"/>
      <c r="M186" s="7"/>
      <c r="N186" s="16"/>
      <c r="O186" s="16"/>
      <c r="P186" s="7"/>
      <c r="Q186" s="7"/>
      <c r="R186" s="7"/>
      <c r="S186" s="7"/>
      <c r="T186" s="7"/>
      <c r="U186" s="7"/>
      <c r="V186" s="7"/>
      <c r="W186" s="7"/>
    </row>
    <row r="187" spans="1:23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1"/>
      <c r="L187" s="7"/>
      <c r="M187" s="7"/>
      <c r="N187" s="16"/>
      <c r="O187" s="16"/>
      <c r="P187" s="7"/>
      <c r="Q187" s="7"/>
      <c r="R187" s="7"/>
      <c r="S187" s="7"/>
      <c r="T187" s="7"/>
      <c r="U187" s="7"/>
      <c r="V187" s="7"/>
      <c r="W187" s="7"/>
    </row>
    <row r="188" spans="1:23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1"/>
      <c r="L188" s="7"/>
      <c r="M188" s="7"/>
      <c r="N188" s="16"/>
      <c r="O188" s="16"/>
      <c r="P188" s="7"/>
      <c r="Q188" s="7"/>
      <c r="R188" s="7"/>
      <c r="S188" s="7"/>
      <c r="T188" s="7"/>
      <c r="U188" s="7"/>
      <c r="V188" s="7"/>
      <c r="W188" s="7"/>
    </row>
    <row r="189" spans="1:23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1"/>
      <c r="L189" s="7"/>
      <c r="M189" s="7"/>
      <c r="N189" s="16"/>
      <c r="O189" s="16"/>
      <c r="P189" s="7"/>
      <c r="Q189" s="7"/>
      <c r="R189" s="7"/>
      <c r="S189" s="7"/>
      <c r="T189" s="7"/>
      <c r="U189" s="7"/>
      <c r="V189" s="7"/>
      <c r="W189" s="7"/>
    </row>
    <row r="190" spans="1:23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1"/>
      <c r="L190" s="7"/>
      <c r="M190" s="7"/>
      <c r="N190" s="16"/>
      <c r="O190" s="16"/>
      <c r="P190" s="7"/>
      <c r="Q190" s="7"/>
      <c r="R190" s="7"/>
      <c r="S190" s="7"/>
      <c r="T190" s="7"/>
      <c r="U190" s="7"/>
      <c r="V190" s="7"/>
      <c r="W190" s="7"/>
    </row>
    <row r="191" spans="1:23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1"/>
      <c r="L191" s="7"/>
      <c r="M191" s="7"/>
      <c r="N191" s="16"/>
      <c r="O191" s="16"/>
      <c r="P191" s="7"/>
      <c r="Q191" s="7"/>
      <c r="R191" s="7"/>
      <c r="S191" s="7"/>
      <c r="T191" s="7"/>
      <c r="U191" s="7"/>
      <c r="V191" s="7"/>
      <c r="W191" s="7"/>
    </row>
    <row r="192" spans="1:23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1"/>
      <c r="L192" s="7"/>
      <c r="M192" s="7"/>
      <c r="N192" s="16"/>
      <c r="O192" s="16"/>
      <c r="P192" s="7"/>
      <c r="Q192" s="7"/>
      <c r="R192" s="7"/>
      <c r="S192" s="7"/>
      <c r="T192" s="7"/>
      <c r="U192" s="7"/>
      <c r="V192" s="7"/>
      <c r="W192" s="7"/>
    </row>
    <row r="193" spans="1:23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1"/>
      <c r="L193" s="7"/>
      <c r="M193" s="7"/>
      <c r="N193" s="16"/>
      <c r="O193" s="16"/>
      <c r="P193" s="7"/>
      <c r="Q193" s="7"/>
      <c r="R193" s="7"/>
      <c r="S193" s="7"/>
      <c r="T193" s="7"/>
      <c r="U193" s="7"/>
      <c r="V193" s="7"/>
      <c r="W193" s="7"/>
    </row>
    <row r="194" spans="1:23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1"/>
      <c r="L194" s="7"/>
      <c r="M194" s="7"/>
      <c r="N194" s="16"/>
      <c r="O194" s="16"/>
      <c r="P194" s="7"/>
      <c r="Q194" s="7"/>
      <c r="R194" s="7"/>
      <c r="S194" s="7"/>
      <c r="T194" s="7"/>
      <c r="U194" s="7"/>
      <c r="V194" s="7"/>
      <c r="W194" s="7"/>
    </row>
    <row r="195" spans="1:23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1"/>
      <c r="L195" s="7"/>
      <c r="M195" s="7"/>
      <c r="N195" s="16"/>
      <c r="O195" s="16"/>
      <c r="P195" s="7"/>
      <c r="Q195" s="7"/>
      <c r="R195" s="7"/>
      <c r="S195" s="7"/>
      <c r="T195" s="7"/>
      <c r="U195" s="7"/>
      <c r="V195" s="7"/>
      <c r="W195" s="7"/>
    </row>
    <row r="196" spans="1:23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1"/>
      <c r="L196" s="7"/>
      <c r="M196" s="7"/>
      <c r="N196" s="16"/>
      <c r="O196" s="16"/>
      <c r="P196" s="7"/>
      <c r="Q196" s="7"/>
      <c r="R196" s="7"/>
      <c r="S196" s="7"/>
      <c r="T196" s="7"/>
      <c r="U196" s="7"/>
      <c r="V196" s="7"/>
      <c r="W196" s="7"/>
    </row>
    <row r="197" spans="1:23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1"/>
      <c r="L197" s="7"/>
      <c r="M197" s="7"/>
      <c r="N197" s="16"/>
      <c r="O197" s="16"/>
      <c r="P197" s="7"/>
      <c r="Q197" s="7"/>
      <c r="R197" s="7"/>
      <c r="S197" s="7"/>
      <c r="T197" s="7"/>
      <c r="U197" s="7"/>
      <c r="V197" s="7"/>
      <c r="W197" s="7"/>
    </row>
    <row r="198" spans="1:23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1"/>
      <c r="L198" s="7"/>
      <c r="M198" s="7"/>
      <c r="N198" s="16"/>
      <c r="O198" s="16"/>
      <c r="P198" s="7"/>
      <c r="Q198" s="7"/>
      <c r="R198" s="7"/>
      <c r="S198" s="7"/>
      <c r="T198" s="7"/>
      <c r="U198" s="7"/>
      <c r="V198" s="7"/>
      <c r="W198" s="7"/>
    </row>
    <row r="199" spans="1:23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1"/>
      <c r="L199" s="7"/>
      <c r="M199" s="7"/>
      <c r="N199" s="16"/>
      <c r="O199" s="16"/>
      <c r="P199" s="7"/>
      <c r="Q199" s="7"/>
      <c r="R199" s="7"/>
      <c r="S199" s="7"/>
      <c r="T199" s="7"/>
      <c r="U199" s="7"/>
      <c r="V199" s="7"/>
      <c r="W199" s="7"/>
    </row>
    <row r="200" spans="1:23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1"/>
      <c r="L200" s="7"/>
      <c r="M200" s="7"/>
      <c r="N200" s="16"/>
      <c r="O200" s="16"/>
      <c r="P200" s="7"/>
      <c r="Q200" s="7"/>
      <c r="R200" s="7"/>
      <c r="S200" s="7"/>
      <c r="T200" s="7"/>
      <c r="U200" s="7"/>
      <c r="V200" s="7"/>
      <c r="W200" s="7"/>
    </row>
    <row r="201" spans="1:23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1"/>
      <c r="L201" s="7"/>
      <c r="M201" s="7"/>
      <c r="N201" s="16"/>
      <c r="O201" s="16"/>
      <c r="P201" s="7"/>
      <c r="Q201" s="7"/>
      <c r="R201" s="7"/>
      <c r="S201" s="7"/>
      <c r="T201" s="7"/>
      <c r="U201" s="7"/>
      <c r="V201" s="7"/>
      <c r="W201" s="7"/>
    </row>
    <row r="202" spans="1:23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1"/>
      <c r="L202" s="7"/>
      <c r="M202" s="7"/>
      <c r="N202" s="16"/>
      <c r="O202" s="16"/>
      <c r="P202" s="7"/>
      <c r="Q202" s="7"/>
      <c r="R202" s="7"/>
      <c r="S202" s="7"/>
      <c r="T202" s="7"/>
      <c r="U202" s="7"/>
      <c r="V202" s="7"/>
      <c r="W202" s="7"/>
    </row>
    <row r="203" spans="1:23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1"/>
      <c r="L203" s="7"/>
      <c r="M203" s="7"/>
      <c r="N203" s="16"/>
      <c r="O203" s="16"/>
      <c r="P203" s="7"/>
      <c r="Q203" s="7"/>
      <c r="R203" s="7"/>
      <c r="S203" s="7"/>
      <c r="T203" s="7"/>
      <c r="U203" s="7"/>
      <c r="V203" s="7"/>
      <c r="W203" s="7"/>
    </row>
    <row r="204" spans="1:23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1"/>
      <c r="L204" s="7"/>
      <c r="M204" s="7"/>
      <c r="N204" s="16"/>
      <c r="O204" s="16"/>
      <c r="P204" s="7"/>
      <c r="Q204" s="7"/>
      <c r="R204" s="7"/>
      <c r="S204" s="7"/>
      <c r="T204" s="7"/>
      <c r="U204" s="7"/>
      <c r="V204" s="7"/>
      <c r="W204" s="7"/>
    </row>
    <row r="205" spans="1:23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1"/>
      <c r="L205" s="7"/>
      <c r="M205" s="7"/>
      <c r="N205" s="16"/>
      <c r="O205" s="16"/>
      <c r="P205" s="7"/>
      <c r="Q205" s="7"/>
      <c r="R205" s="7"/>
      <c r="S205" s="7"/>
      <c r="T205" s="7"/>
      <c r="U205" s="7"/>
      <c r="V205" s="7"/>
      <c r="W205" s="7"/>
    </row>
    <row r="206" spans="1:23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1"/>
      <c r="L206" s="7"/>
      <c r="M206" s="7"/>
      <c r="N206" s="16"/>
      <c r="O206" s="16"/>
      <c r="P206" s="7"/>
      <c r="Q206" s="7"/>
      <c r="R206" s="7"/>
      <c r="S206" s="7"/>
      <c r="T206" s="7"/>
      <c r="U206" s="7"/>
      <c r="V206" s="7"/>
      <c r="W206" s="7"/>
    </row>
    <row r="207" spans="1:23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1"/>
      <c r="L207" s="7"/>
      <c r="M207" s="7"/>
      <c r="N207" s="16"/>
      <c r="O207" s="16"/>
      <c r="P207" s="7"/>
      <c r="Q207" s="7"/>
      <c r="R207" s="7"/>
      <c r="S207" s="7"/>
      <c r="T207" s="7"/>
      <c r="U207" s="7"/>
      <c r="V207" s="7"/>
      <c r="W207" s="7"/>
    </row>
    <row r="208" spans="1:23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1"/>
      <c r="L208" s="7"/>
      <c r="M208" s="7"/>
      <c r="N208" s="16"/>
      <c r="O208" s="16"/>
      <c r="P208" s="7"/>
      <c r="Q208" s="7"/>
      <c r="R208" s="7"/>
      <c r="S208" s="7"/>
      <c r="T208" s="7"/>
      <c r="U208" s="7"/>
      <c r="V208" s="7"/>
      <c r="W208" s="7"/>
    </row>
    <row r="209" spans="1:23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1"/>
      <c r="L209" s="7"/>
      <c r="M209" s="7"/>
      <c r="N209" s="16"/>
      <c r="O209" s="16"/>
      <c r="P209" s="7"/>
      <c r="Q209" s="7"/>
      <c r="R209" s="7"/>
      <c r="S209" s="7"/>
      <c r="T209" s="7"/>
      <c r="U209" s="7"/>
      <c r="V209" s="7"/>
      <c r="W209" s="7"/>
    </row>
    <row r="210" spans="1:23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1"/>
      <c r="L210" s="7"/>
      <c r="M210" s="7"/>
      <c r="N210" s="16"/>
      <c r="O210" s="16"/>
      <c r="P210" s="7"/>
      <c r="Q210" s="7"/>
      <c r="R210" s="7"/>
      <c r="S210" s="7"/>
      <c r="T210" s="7"/>
      <c r="U210" s="7"/>
      <c r="V210" s="7"/>
      <c r="W210" s="7"/>
    </row>
    <row r="211" spans="1:23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1"/>
      <c r="L211" s="7"/>
      <c r="M211" s="7"/>
      <c r="N211" s="16"/>
      <c r="O211" s="16"/>
      <c r="P211" s="7"/>
      <c r="Q211" s="7"/>
      <c r="R211" s="7"/>
      <c r="S211" s="7"/>
      <c r="T211" s="7"/>
      <c r="U211" s="7"/>
      <c r="V211" s="7"/>
      <c r="W211" s="7"/>
    </row>
    <row r="212" spans="1:23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1"/>
      <c r="L212" s="7"/>
      <c r="M212" s="7"/>
      <c r="N212" s="16"/>
      <c r="O212" s="16"/>
      <c r="P212" s="7"/>
      <c r="Q212" s="7"/>
      <c r="R212" s="7"/>
      <c r="S212" s="7"/>
      <c r="T212" s="7"/>
      <c r="U212" s="7"/>
      <c r="V212" s="7"/>
      <c r="W212" s="7"/>
    </row>
    <row r="213" spans="1:23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1"/>
      <c r="L213" s="7"/>
      <c r="M213" s="7"/>
      <c r="N213" s="16"/>
      <c r="O213" s="16"/>
      <c r="P213" s="7"/>
      <c r="Q213" s="7"/>
      <c r="R213" s="7"/>
      <c r="S213" s="7"/>
      <c r="T213" s="7"/>
      <c r="U213" s="7"/>
      <c r="V213" s="7"/>
      <c r="W213" s="7"/>
    </row>
    <row r="214" spans="1:23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1"/>
      <c r="L214" s="7"/>
      <c r="M214" s="7"/>
      <c r="N214" s="16"/>
      <c r="O214" s="16"/>
      <c r="P214" s="7"/>
      <c r="Q214" s="7"/>
      <c r="R214" s="7"/>
      <c r="S214" s="7"/>
      <c r="T214" s="7"/>
      <c r="U214" s="7"/>
      <c r="V214" s="7"/>
      <c r="W214" s="7"/>
    </row>
    <row r="215" spans="1:23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1"/>
      <c r="L215" s="7"/>
      <c r="M215" s="7"/>
      <c r="N215" s="16"/>
      <c r="O215" s="16"/>
      <c r="P215" s="7"/>
      <c r="Q215" s="7"/>
      <c r="R215" s="7"/>
      <c r="S215" s="7"/>
      <c r="T215" s="7"/>
      <c r="U215" s="7"/>
      <c r="V215" s="7"/>
      <c r="W215" s="7"/>
    </row>
    <row r="216" spans="1:23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1"/>
      <c r="L216" s="7"/>
      <c r="M216" s="7"/>
      <c r="N216" s="16"/>
      <c r="O216" s="16"/>
      <c r="P216" s="7"/>
      <c r="Q216" s="7"/>
      <c r="R216" s="7"/>
      <c r="S216" s="7"/>
      <c r="T216" s="7"/>
      <c r="U216" s="7"/>
      <c r="V216" s="7"/>
      <c r="W216" s="7"/>
    </row>
    <row r="217" spans="1:23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1"/>
      <c r="L217" s="7"/>
      <c r="M217" s="7"/>
      <c r="N217" s="16"/>
      <c r="O217" s="16"/>
      <c r="P217" s="7"/>
      <c r="Q217" s="7"/>
      <c r="R217" s="7"/>
      <c r="S217" s="7"/>
      <c r="T217" s="7"/>
      <c r="U217" s="7"/>
      <c r="V217" s="7"/>
      <c r="W217" s="7"/>
    </row>
    <row r="218" spans="1:23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1"/>
      <c r="L218" s="7"/>
      <c r="M218" s="7"/>
      <c r="N218" s="16"/>
      <c r="O218" s="16"/>
      <c r="P218" s="7"/>
      <c r="Q218" s="7"/>
      <c r="R218" s="7"/>
      <c r="S218" s="7"/>
      <c r="T218" s="7"/>
      <c r="U218" s="7"/>
      <c r="V218" s="7"/>
      <c r="W218" s="7"/>
    </row>
    <row r="219" spans="1:23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1"/>
      <c r="L219" s="7"/>
      <c r="M219" s="7"/>
      <c r="N219" s="16"/>
      <c r="O219" s="16"/>
      <c r="P219" s="7"/>
      <c r="Q219" s="7"/>
      <c r="R219" s="7"/>
      <c r="S219" s="7"/>
      <c r="T219" s="7"/>
      <c r="U219" s="7"/>
      <c r="V219" s="7"/>
      <c r="W219" s="7"/>
    </row>
    <row r="220" spans="1:23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1"/>
      <c r="L220" s="7"/>
      <c r="M220" s="7"/>
      <c r="N220" s="16"/>
      <c r="O220" s="16"/>
      <c r="P220" s="7"/>
      <c r="Q220" s="7"/>
      <c r="R220" s="7"/>
      <c r="S220" s="7"/>
      <c r="T220" s="7"/>
      <c r="U220" s="7"/>
      <c r="V220" s="7"/>
      <c r="W220" s="7"/>
    </row>
    <row r="221" spans="1:23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1"/>
      <c r="L221" s="7"/>
      <c r="M221" s="7"/>
      <c r="N221" s="16"/>
      <c r="O221" s="16"/>
      <c r="P221" s="7"/>
      <c r="Q221" s="7"/>
      <c r="R221" s="7"/>
      <c r="S221" s="7"/>
      <c r="T221" s="7"/>
      <c r="U221" s="7"/>
      <c r="V221" s="7"/>
      <c r="W221" s="7"/>
    </row>
    <row r="222" spans="1:23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1"/>
      <c r="L222" s="7"/>
      <c r="M222" s="7"/>
      <c r="N222" s="16"/>
      <c r="O222" s="16"/>
      <c r="P222" s="7"/>
      <c r="Q222" s="7"/>
      <c r="R222" s="7"/>
      <c r="S222" s="7"/>
      <c r="T222" s="7"/>
      <c r="U222" s="7"/>
      <c r="V222" s="7"/>
      <c r="W222" s="7"/>
    </row>
    <row r="223" spans="1:23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1"/>
      <c r="L223" s="7"/>
      <c r="M223" s="7"/>
      <c r="N223" s="16"/>
      <c r="O223" s="16"/>
      <c r="P223" s="7"/>
      <c r="Q223" s="7"/>
      <c r="R223" s="7"/>
      <c r="S223" s="7"/>
      <c r="T223" s="7"/>
      <c r="U223" s="7"/>
      <c r="V223" s="7"/>
      <c r="W223" s="7"/>
    </row>
    <row r="224" spans="1:23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1"/>
      <c r="L224" s="7"/>
      <c r="M224" s="7"/>
      <c r="N224" s="16"/>
      <c r="O224" s="16"/>
      <c r="P224" s="7"/>
      <c r="Q224" s="7"/>
      <c r="R224" s="7"/>
      <c r="S224" s="7"/>
      <c r="T224" s="7"/>
      <c r="U224" s="7"/>
      <c r="V224" s="7"/>
      <c r="W224" s="7"/>
    </row>
    <row r="225" spans="1:23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1"/>
      <c r="L225" s="7"/>
      <c r="M225" s="7"/>
      <c r="N225" s="16"/>
      <c r="O225" s="16"/>
      <c r="P225" s="7"/>
      <c r="Q225" s="7"/>
      <c r="R225" s="7"/>
      <c r="S225" s="7"/>
      <c r="T225" s="7"/>
      <c r="U225" s="7"/>
      <c r="V225" s="7"/>
      <c r="W225" s="7"/>
    </row>
    <row r="226" spans="1:23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1"/>
      <c r="L226" s="7"/>
      <c r="M226" s="7"/>
      <c r="N226" s="16"/>
      <c r="O226" s="16"/>
      <c r="P226" s="7"/>
      <c r="Q226" s="7"/>
      <c r="R226" s="7"/>
      <c r="S226" s="7"/>
      <c r="T226" s="7"/>
      <c r="U226" s="7"/>
      <c r="V226" s="7"/>
      <c r="W226" s="7"/>
    </row>
    <row r="227" spans="1:23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1"/>
      <c r="L227" s="7"/>
      <c r="M227" s="7"/>
      <c r="N227" s="16"/>
      <c r="O227" s="16"/>
      <c r="P227" s="7"/>
      <c r="Q227" s="7"/>
      <c r="R227" s="7"/>
      <c r="S227" s="7"/>
      <c r="T227" s="7"/>
      <c r="U227" s="7"/>
      <c r="V227" s="7"/>
      <c r="W227" s="7"/>
    </row>
    <row r="228" spans="1:23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1"/>
      <c r="L228" s="7"/>
      <c r="M228" s="7"/>
      <c r="N228" s="16"/>
      <c r="O228" s="16"/>
      <c r="P228" s="7"/>
      <c r="Q228" s="7"/>
      <c r="R228" s="7"/>
      <c r="S228" s="7"/>
      <c r="T228" s="7"/>
      <c r="U228" s="7"/>
      <c r="V228" s="7"/>
      <c r="W228" s="7"/>
    </row>
    <row r="229" spans="1:23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1"/>
      <c r="L229" s="7"/>
      <c r="M229" s="7"/>
      <c r="N229" s="16"/>
      <c r="O229" s="16"/>
      <c r="P229" s="7"/>
      <c r="Q229" s="7"/>
      <c r="R229" s="7"/>
      <c r="S229" s="7"/>
      <c r="T229" s="7"/>
      <c r="U229" s="7"/>
      <c r="V229" s="7"/>
      <c r="W229" s="7"/>
    </row>
    <row r="230" spans="1:23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1"/>
      <c r="L230" s="7"/>
      <c r="M230" s="7"/>
      <c r="N230" s="16"/>
      <c r="O230" s="16"/>
      <c r="P230" s="7"/>
      <c r="Q230" s="7"/>
      <c r="R230" s="7"/>
      <c r="S230" s="7"/>
      <c r="T230" s="7"/>
      <c r="U230" s="7"/>
      <c r="V230" s="7"/>
      <c r="W230" s="7"/>
    </row>
    <row r="231" spans="1:23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1"/>
      <c r="L231" s="7"/>
      <c r="M231" s="7"/>
      <c r="N231" s="16"/>
      <c r="O231" s="16"/>
      <c r="P231" s="7"/>
      <c r="Q231" s="7"/>
      <c r="R231" s="7"/>
      <c r="S231" s="7"/>
      <c r="T231" s="7"/>
      <c r="U231" s="7"/>
      <c r="V231" s="7"/>
      <c r="W231" s="7"/>
    </row>
    <row r="232" spans="1:23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1"/>
      <c r="L232" s="7"/>
      <c r="M232" s="7"/>
      <c r="N232" s="16"/>
      <c r="O232" s="16"/>
      <c r="P232" s="7"/>
      <c r="Q232" s="7"/>
      <c r="R232" s="7"/>
      <c r="S232" s="7"/>
      <c r="T232" s="7"/>
      <c r="U232" s="7"/>
      <c r="V232" s="7"/>
      <c r="W232" s="7"/>
    </row>
    <row r="233" spans="1:23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1"/>
      <c r="L233" s="7"/>
      <c r="M233" s="7"/>
      <c r="N233" s="16"/>
      <c r="O233" s="16"/>
      <c r="P233" s="7"/>
      <c r="Q233" s="7"/>
      <c r="R233" s="7"/>
      <c r="S233" s="7"/>
      <c r="T233" s="7"/>
      <c r="U233" s="7"/>
      <c r="V233" s="7"/>
      <c r="W233" s="7"/>
    </row>
    <row r="234" spans="1:23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1"/>
      <c r="L234" s="7"/>
      <c r="M234" s="7"/>
      <c r="N234" s="16"/>
      <c r="O234" s="16"/>
      <c r="P234" s="7"/>
      <c r="Q234" s="7"/>
      <c r="R234" s="7"/>
      <c r="S234" s="7"/>
      <c r="T234" s="7"/>
      <c r="U234" s="7"/>
      <c r="V234" s="7"/>
      <c r="W234" s="7"/>
    </row>
    <row r="235" spans="1:23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1"/>
      <c r="L235" s="7"/>
      <c r="M235" s="7"/>
      <c r="N235" s="16"/>
      <c r="O235" s="16"/>
      <c r="P235" s="7"/>
      <c r="Q235" s="7"/>
      <c r="R235" s="7"/>
      <c r="S235" s="7"/>
      <c r="T235" s="7"/>
      <c r="U235" s="7"/>
      <c r="V235" s="7"/>
      <c r="W235" s="7"/>
    </row>
    <row r="236" spans="1:23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1"/>
      <c r="L236" s="7"/>
      <c r="M236" s="7"/>
      <c r="N236" s="16"/>
      <c r="O236" s="16"/>
      <c r="P236" s="7"/>
      <c r="Q236" s="7"/>
      <c r="R236" s="7"/>
      <c r="S236" s="7"/>
      <c r="T236" s="7"/>
      <c r="U236" s="7"/>
      <c r="V236" s="7"/>
      <c r="W236" s="7"/>
    </row>
    <row r="237" spans="1:23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1"/>
      <c r="L237" s="7"/>
      <c r="M237" s="7"/>
      <c r="N237" s="16"/>
      <c r="O237" s="16"/>
      <c r="P237" s="7"/>
      <c r="Q237" s="7"/>
      <c r="R237" s="7"/>
      <c r="S237" s="7"/>
      <c r="T237" s="7"/>
      <c r="U237" s="7"/>
      <c r="V237" s="7"/>
      <c r="W237" s="7"/>
    </row>
    <row r="238" spans="1:23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1"/>
      <c r="L238" s="7"/>
      <c r="M238" s="7"/>
      <c r="N238" s="16"/>
      <c r="O238" s="16"/>
      <c r="P238" s="7"/>
      <c r="Q238" s="7"/>
      <c r="R238" s="7"/>
      <c r="S238" s="7"/>
      <c r="T238" s="7"/>
      <c r="U238" s="7"/>
      <c r="V238" s="7"/>
      <c r="W238" s="7"/>
    </row>
    <row r="239" spans="1:23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1"/>
      <c r="L239" s="7"/>
      <c r="M239" s="7"/>
      <c r="N239" s="16"/>
      <c r="O239" s="16"/>
      <c r="P239" s="7"/>
      <c r="Q239" s="7"/>
      <c r="R239" s="7"/>
      <c r="S239" s="7"/>
      <c r="T239" s="7"/>
      <c r="U239" s="7"/>
      <c r="V239" s="7"/>
      <c r="W239" s="7"/>
    </row>
    <row r="240" spans="1:23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1"/>
      <c r="L240" s="7"/>
      <c r="M240" s="7"/>
      <c r="N240" s="16"/>
      <c r="O240" s="16"/>
      <c r="P240" s="7"/>
      <c r="Q240" s="7"/>
      <c r="R240" s="7"/>
      <c r="S240" s="7"/>
      <c r="T240" s="7"/>
      <c r="U240" s="7"/>
      <c r="V240" s="7"/>
      <c r="W240" s="7"/>
    </row>
    <row r="241" spans="1:23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1"/>
      <c r="L241" s="7"/>
      <c r="M241" s="7"/>
      <c r="N241" s="16"/>
      <c r="O241" s="16"/>
      <c r="P241" s="7"/>
      <c r="Q241" s="7"/>
      <c r="R241" s="7"/>
      <c r="S241" s="7"/>
      <c r="T241" s="7"/>
      <c r="U241" s="7"/>
      <c r="V241" s="7"/>
      <c r="W241" s="7"/>
    </row>
    <row r="242" spans="1:23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1"/>
      <c r="L242" s="7"/>
      <c r="M242" s="7"/>
      <c r="N242" s="16"/>
      <c r="O242" s="16"/>
      <c r="P242" s="7"/>
      <c r="Q242" s="7"/>
      <c r="R242" s="7"/>
      <c r="S242" s="7"/>
      <c r="T242" s="7"/>
      <c r="U242" s="7"/>
      <c r="V242" s="7"/>
      <c r="W242" s="7"/>
    </row>
    <row r="243" spans="1:23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1"/>
      <c r="L243" s="7"/>
      <c r="M243" s="7"/>
      <c r="N243" s="16"/>
      <c r="O243" s="16"/>
      <c r="P243" s="7"/>
      <c r="Q243" s="7"/>
      <c r="R243" s="7"/>
      <c r="S243" s="7"/>
      <c r="T243" s="7"/>
      <c r="U243" s="7"/>
      <c r="V243" s="7"/>
      <c r="W243" s="7"/>
    </row>
    <row r="244" spans="1:23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1"/>
      <c r="L244" s="7"/>
      <c r="M244" s="7"/>
      <c r="N244" s="16"/>
      <c r="O244" s="16"/>
      <c r="P244" s="7"/>
      <c r="Q244" s="7"/>
      <c r="R244" s="7"/>
      <c r="S244" s="7"/>
      <c r="T244" s="7"/>
      <c r="U244" s="7"/>
      <c r="V244" s="7"/>
      <c r="W244" s="7"/>
    </row>
    <row r="245" spans="1:23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1"/>
      <c r="L245" s="7"/>
      <c r="M245" s="7"/>
      <c r="N245" s="16"/>
      <c r="O245" s="16"/>
      <c r="P245" s="7"/>
      <c r="Q245" s="7"/>
      <c r="R245" s="7"/>
      <c r="S245" s="7"/>
      <c r="T245" s="7"/>
      <c r="U245" s="7"/>
      <c r="V245" s="7"/>
      <c r="W245" s="7"/>
    </row>
    <row r="246" spans="1:23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1"/>
      <c r="L246" s="7"/>
      <c r="M246" s="7"/>
      <c r="N246" s="16"/>
      <c r="O246" s="16"/>
      <c r="P246" s="7"/>
      <c r="Q246" s="7"/>
      <c r="R246" s="7"/>
      <c r="S246" s="7"/>
      <c r="T246" s="7"/>
      <c r="U246" s="7"/>
      <c r="V246" s="7"/>
      <c r="W246" s="7"/>
    </row>
    <row r="247" spans="1:23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1"/>
      <c r="L247" s="7"/>
      <c r="M247" s="7"/>
      <c r="N247" s="16"/>
      <c r="O247" s="16"/>
      <c r="P247" s="7"/>
      <c r="Q247" s="7"/>
      <c r="R247" s="7"/>
      <c r="S247" s="7"/>
      <c r="T247" s="7"/>
      <c r="U247" s="7"/>
      <c r="V247" s="7"/>
      <c r="W247" s="7"/>
    </row>
    <row r="248" spans="1:23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1"/>
      <c r="L248" s="7"/>
      <c r="M248" s="7"/>
      <c r="N248" s="16"/>
      <c r="O248" s="16"/>
      <c r="P248" s="7"/>
      <c r="Q248" s="7"/>
      <c r="R248" s="7"/>
      <c r="S248" s="7"/>
      <c r="T248" s="7"/>
      <c r="U248" s="7"/>
      <c r="V248" s="7"/>
      <c r="W248" s="7"/>
    </row>
    <row r="249" spans="1:23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1"/>
      <c r="L249" s="7"/>
      <c r="M249" s="7"/>
      <c r="N249" s="16"/>
      <c r="O249" s="16"/>
      <c r="P249" s="7"/>
      <c r="Q249" s="7"/>
      <c r="R249" s="7"/>
      <c r="S249" s="7"/>
      <c r="T249" s="7"/>
      <c r="U249" s="7"/>
      <c r="V249" s="7"/>
      <c r="W249" s="7"/>
    </row>
    <row r="250" spans="1:23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1"/>
      <c r="L250" s="7"/>
      <c r="M250" s="7"/>
      <c r="N250" s="16"/>
      <c r="O250" s="16"/>
      <c r="P250" s="7"/>
      <c r="Q250" s="7"/>
      <c r="R250" s="7"/>
      <c r="S250" s="7"/>
      <c r="T250" s="7"/>
      <c r="U250" s="7"/>
      <c r="V250" s="7"/>
      <c r="W250" s="7"/>
    </row>
    <row r="251" spans="1:23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1"/>
      <c r="L251" s="7"/>
      <c r="M251" s="7"/>
      <c r="N251" s="16"/>
      <c r="O251" s="16"/>
      <c r="P251" s="7"/>
      <c r="Q251" s="7"/>
      <c r="R251" s="7"/>
      <c r="S251" s="7"/>
      <c r="T251" s="7"/>
      <c r="U251" s="7"/>
      <c r="V251" s="7"/>
      <c r="W251" s="7"/>
    </row>
    <row r="252" spans="1:23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1"/>
      <c r="L252" s="7"/>
      <c r="M252" s="7"/>
      <c r="N252" s="16"/>
      <c r="O252" s="16"/>
      <c r="P252" s="7"/>
      <c r="Q252" s="7"/>
      <c r="R252" s="7"/>
      <c r="S252" s="7"/>
      <c r="T252" s="7"/>
      <c r="U252" s="7"/>
      <c r="V252" s="7"/>
      <c r="W252" s="7"/>
    </row>
    <row r="253" spans="1:23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1"/>
      <c r="L253" s="7"/>
      <c r="M253" s="7"/>
      <c r="N253" s="16"/>
      <c r="O253" s="16"/>
      <c r="P253" s="7"/>
      <c r="Q253" s="7"/>
      <c r="R253" s="7"/>
      <c r="S253" s="7"/>
      <c r="T253" s="7"/>
      <c r="U253" s="7"/>
      <c r="V253" s="7"/>
      <c r="W253" s="7"/>
    </row>
    <row r="254" spans="1:23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1"/>
      <c r="L254" s="7"/>
      <c r="M254" s="7"/>
      <c r="N254" s="16"/>
      <c r="O254" s="16"/>
      <c r="P254" s="7"/>
      <c r="Q254" s="7"/>
      <c r="R254" s="7"/>
      <c r="S254" s="7"/>
      <c r="T254" s="7"/>
      <c r="U254" s="7"/>
      <c r="V254" s="7"/>
      <c r="W254" s="7"/>
    </row>
    <row r="255" spans="1:23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1"/>
      <c r="L255" s="7"/>
      <c r="M255" s="7"/>
      <c r="N255" s="16"/>
      <c r="O255" s="16"/>
      <c r="P255" s="7"/>
      <c r="Q255" s="7"/>
      <c r="R255" s="7"/>
      <c r="S255" s="7"/>
      <c r="T255" s="7"/>
      <c r="U255" s="7"/>
      <c r="V255" s="7"/>
      <c r="W255" s="7"/>
    </row>
    <row r="256" spans="1:23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1"/>
      <c r="L256" s="7"/>
      <c r="M256" s="7"/>
      <c r="N256" s="16"/>
      <c r="O256" s="16"/>
      <c r="P256" s="7"/>
      <c r="Q256" s="7"/>
      <c r="R256" s="7"/>
      <c r="S256" s="7"/>
      <c r="T256" s="7"/>
      <c r="U256" s="7"/>
      <c r="V256" s="7"/>
      <c r="W256" s="7"/>
    </row>
    <row r="257" spans="1:23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1"/>
      <c r="L257" s="7"/>
      <c r="M257" s="7"/>
      <c r="N257" s="16"/>
      <c r="O257" s="16"/>
      <c r="P257" s="7"/>
      <c r="Q257" s="7"/>
      <c r="R257" s="7"/>
      <c r="S257" s="7"/>
      <c r="T257" s="7"/>
      <c r="U257" s="7"/>
      <c r="V257" s="7"/>
      <c r="W257" s="7"/>
    </row>
    <row r="258" spans="1:23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1"/>
      <c r="L258" s="7"/>
      <c r="M258" s="7"/>
      <c r="N258" s="16"/>
      <c r="O258" s="16"/>
      <c r="P258" s="7"/>
      <c r="Q258" s="7"/>
      <c r="R258" s="7"/>
      <c r="S258" s="7"/>
      <c r="T258" s="7"/>
      <c r="U258" s="7"/>
      <c r="V258" s="7"/>
      <c r="W258" s="7"/>
    </row>
    <row r="259" spans="1:23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1"/>
      <c r="L259" s="7"/>
      <c r="M259" s="7"/>
      <c r="N259" s="16"/>
      <c r="O259" s="16"/>
      <c r="P259" s="7"/>
      <c r="Q259" s="7"/>
      <c r="R259" s="7"/>
      <c r="S259" s="7"/>
      <c r="T259" s="7"/>
      <c r="U259" s="7"/>
      <c r="V259" s="7"/>
      <c r="W259" s="7"/>
    </row>
    <row r="260" spans="1:23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1"/>
      <c r="L260" s="7"/>
      <c r="M260" s="7"/>
      <c r="N260" s="16"/>
      <c r="O260" s="16"/>
      <c r="P260" s="7"/>
      <c r="Q260" s="7"/>
      <c r="R260" s="7"/>
      <c r="S260" s="7"/>
      <c r="T260" s="7"/>
      <c r="U260" s="7"/>
      <c r="V260" s="7"/>
      <c r="W260" s="7"/>
    </row>
    <row r="261" spans="1:23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1"/>
      <c r="L261" s="7"/>
      <c r="M261" s="7"/>
      <c r="N261" s="16"/>
      <c r="O261" s="16"/>
      <c r="P261" s="7"/>
      <c r="Q261" s="7"/>
      <c r="R261" s="7"/>
      <c r="S261" s="7"/>
      <c r="T261" s="7"/>
      <c r="U261" s="7"/>
      <c r="V261" s="7"/>
      <c r="W261" s="7"/>
    </row>
    <row r="262" spans="1:23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1"/>
      <c r="L262" s="7"/>
      <c r="M262" s="7"/>
      <c r="N262" s="16"/>
      <c r="O262" s="16"/>
      <c r="P262" s="7"/>
      <c r="Q262" s="7"/>
      <c r="R262" s="7"/>
      <c r="S262" s="7"/>
      <c r="T262" s="7"/>
      <c r="U262" s="7"/>
      <c r="V262" s="7"/>
      <c r="W262" s="7"/>
    </row>
    <row r="263" spans="1:23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1"/>
      <c r="L263" s="7"/>
      <c r="M263" s="7"/>
      <c r="N263" s="16"/>
      <c r="O263" s="16"/>
      <c r="P263" s="7"/>
      <c r="Q263" s="7"/>
      <c r="R263" s="7"/>
      <c r="S263" s="7"/>
      <c r="T263" s="7"/>
      <c r="U263" s="7"/>
      <c r="V263" s="7"/>
      <c r="W263" s="7"/>
    </row>
    <row r="264" spans="1:23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1"/>
      <c r="L264" s="7"/>
      <c r="M264" s="7"/>
      <c r="N264" s="16"/>
      <c r="O264" s="16"/>
      <c r="P264" s="7"/>
      <c r="Q264" s="7"/>
      <c r="R264" s="7"/>
      <c r="S264" s="7"/>
      <c r="T264" s="7"/>
      <c r="U264" s="7"/>
      <c r="V264" s="7"/>
      <c r="W264" s="7"/>
    </row>
    <row r="265" spans="1:23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1"/>
      <c r="L265" s="7"/>
      <c r="M265" s="7"/>
      <c r="N265" s="16"/>
      <c r="O265" s="16"/>
      <c r="P265" s="7"/>
      <c r="Q265" s="7"/>
      <c r="R265" s="7"/>
      <c r="S265" s="7"/>
      <c r="T265" s="7"/>
      <c r="U265" s="7"/>
      <c r="V265" s="7"/>
      <c r="W265" s="7"/>
    </row>
    <row r="266" spans="1:23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1"/>
      <c r="L266" s="7"/>
      <c r="M266" s="7"/>
      <c r="N266" s="16"/>
      <c r="O266" s="16"/>
      <c r="P266" s="7"/>
      <c r="Q266" s="7"/>
      <c r="R266" s="7"/>
      <c r="S266" s="7"/>
      <c r="T266" s="7"/>
      <c r="U266" s="7"/>
      <c r="V266" s="7"/>
      <c r="W266" s="7"/>
    </row>
    <row r="267" spans="1:23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1"/>
      <c r="L267" s="7"/>
      <c r="M267" s="7"/>
      <c r="N267" s="16"/>
      <c r="O267" s="16"/>
      <c r="P267" s="7"/>
      <c r="Q267" s="7"/>
      <c r="R267" s="7"/>
      <c r="S267" s="7"/>
      <c r="T267" s="7"/>
      <c r="U267" s="7"/>
      <c r="V267" s="7"/>
      <c r="W267" s="7"/>
    </row>
    <row r="268" spans="1:23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1"/>
      <c r="L268" s="7"/>
      <c r="M268" s="7"/>
      <c r="N268" s="16"/>
      <c r="O268" s="16"/>
      <c r="P268" s="7"/>
      <c r="Q268" s="7"/>
      <c r="R268" s="7"/>
      <c r="S268" s="7"/>
      <c r="T268" s="7"/>
      <c r="U268" s="7"/>
      <c r="V268" s="7"/>
      <c r="W268" s="7"/>
    </row>
    <row r="269" spans="1:23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1"/>
      <c r="L269" s="7"/>
      <c r="M269" s="7"/>
      <c r="N269" s="16"/>
      <c r="O269" s="16"/>
      <c r="P269" s="7"/>
      <c r="Q269" s="7"/>
      <c r="R269" s="7"/>
      <c r="S269" s="7"/>
      <c r="T269" s="7"/>
      <c r="U269" s="7"/>
      <c r="V269" s="7"/>
      <c r="W269" s="7"/>
    </row>
    <row r="270" spans="1:23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1"/>
      <c r="L270" s="7"/>
      <c r="M270" s="7"/>
      <c r="N270" s="16"/>
      <c r="O270" s="16"/>
      <c r="P270" s="7"/>
      <c r="Q270" s="7"/>
      <c r="R270" s="7"/>
      <c r="S270" s="7"/>
      <c r="T270" s="7"/>
      <c r="U270" s="7"/>
      <c r="V270" s="7"/>
      <c r="W270" s="7"/>
    </row>
    <row r="271" spans="1:23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1"/>
      <c r="L271" s="7"/>
      <c r="M271" s="7"/>
      <c r="N271" s="16"/>
      <c r="O271" s="16"/>
      <c r="P271" s="7"/>
      <c r="Q271" s="7"/>
      <c r="R271" s="7"/>
      <c r="S271" s="7"/>
      <c r="T271" s="7"/>
      <c r="U271" s="7"/>
      <c r="V271" s="7"/>
      <c r="W271" s="7"/>
    </row>
    <row r="272" spans="1:23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1"/>
      <c r="L272" s="7"/>
      <c r="M272" s="7"/>
      <c r="N272" s="16"/>
      <c r="O272" s="16"/>
      <c r="P272" s="7"/>
      <c r="Q272" s="7"/>
      <c r="R272" s="7"/>
      <c r="S272" s="7"/>
      <c r="T272" s="7"/>
      <c r="U272" s="7"/>
      <c r="V272" s="7"/>
      <c r="W272" s="7"/>
    </row>
    <row r="273" spans="1:23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1"/>
      <c r="L273" s="7"/>
      <c r="M273" s="7"/>
      <c r="N273" s="16"/>
      <c r="O273" s="16"/>
      <c r="P273" s="7"/>
      <c r="Q273" s="7"/>
      <c r="R273" s="7"/>
      <c r="S273" s="7"/>
      <c r="T273" s="7"/>
      <c r="U273" s="7"/>
      <c r="V273" s="7"/>
      <c r="W273" s="7"/>
    </row>
    <row r="274" spans="1:23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1"/>
      <c r="L274" s="7"/>
      <c r="M274" s="7"/>
      <c r="N274" s="16"/>
      <c r="O274" s="16"/>
      <c r="P274" s="7"/>
      <c r="Q274" s="7"/>
      <c r="R274" s="7"/>
      <c r="S274" s="7"/>
      <c r="T274" s="7"/>
      <c r="U274" s="7"/>
      <c r="V274" s="7"/>
      <c r="W274" s="7"/>
    </row>
    <row r="275" spans="1:23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1"/>
      <c r="L275" s="7"/>
      <c r="M275" s="7"/>
      <c r="N275" s="16"/>
      <c r="O275" s="16"/>
      <c r="P275" s="7"/>
      <c r="Q275" s="7"/>
      <c r="R275" s="7"/>
      <c r="S275" s="7"/>
      <c r="T275" s="7"/>
      <c r="U275" s="7"/>
      <c r="V275" s="7"/>
      <c r="W275" s="7"/>
    </row>
    <row r="276" spans="1:23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1"/>
      <c r="L276" s="7"/>
      <c r="M276" s="7"/>
      <c r="N276" s="16"/>
      <c r="O276" s="16"/>
      <c r="P276" s="7"/>
      <c r="Q276" s="7"/>
      <c r="R276" s="7"/>
      <c r="S276" s="7"/>
      <c r="T276" s="7"/>
      <c r="U276" s="7"/>
      <c r="V276" s="7"/>
      <c r="W276" s="7"/>
    </row>
    <row r="277" spans="1:23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1"/>
      <c r="L277" s="7"/>
      <c r="M277" s="7"/>
      <c r="N277" s="16"/>
      <c r="O277" s="16"/>
      <c r="P277" s="7"/>
      <c r="Q277" s="7"/>
      <c r="R277" s="7"/>
      <c r="S277" s="7"/>
      <c r="T277" s="7"/>
      <c r="U277" s="7"/>
      <c r="V277" s="7"/>
      <c r="W277" s="7"/>
    </row>
    <row r="278" spans="1:23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1"/>
      <c r="L278" s="7"/>
      <c r="M278" s="7"/>
      <c r="N278" s="16"/>
      <c r="O278" s="16"/>
      <c r="P278" s="7"/>
      <c r="Q278" s="7"/>
      <c r="R278" s="7"/>
      <c r="S278" s="7"/>
      <c r="T278" s="7"/>
      <c r="U278" s="7"/>
      <c r="V278" s="7"/>
      <c r="W278" s="7"/>
    </row>
    <row r="279" spans="1:23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1"/>
      <c r="L279" s="7"/>
      <c r="M279" s="7"/>
      <c r="N279" s="16"/>
      <c r="O279" s="16"/>
      <c r="P279" s="7"/>
      <c r="Q279" s="7"/>
      <c r="R279" s="7"/>
      <c r="S279" s="7"/>
      <c r="T279" s="7"/>
      <c r="U279" s="7"/>
      <c r="V279" s="7"/>
      <c r="W279" s="7"/>
    </row>
    <row r="280" spans="1:23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1"/>
      <c r="L280" s="7"/>
      <c r="M280" s="7"/>
      <c r="N280" s="16"/>
      <c r="O280" s="16"/>
      <c r="P280" s="7"/>
      <c r="Q280" s="7"/>
      <c r="R280" s="7"/>
      <c r="S280" s="7"/>
      <c r="T280" s="7"/>
      <c r="U280" s="7"/>
      <c r="V280" s="7"/>
      <c r="W280" s="7"/>
    </row>
    <row r="281" spans="1:23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1"/>
      <c r="L281" s="7"/>
      <c r="M281" s="7"/>
      <c r="N281" s="16"/>
      <c r="O281" s="16"/>
      <c r="P281" s="7"/>
      <c r="Q281" s="7"/>
      <c r="R281" s="7"/>
      <c r="S281" s="7"/>
      <c r="T281" s="7"/>
      <c r="U281" s="7"/>
      <c r="V281" s="7"/>
      <c r="W281" s="7"/>
    </row>
    <row r="282" spans="1:23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1"/>
      <c r="L282" s="7"/>
      <c r="M282" s="7"/>
      <c r="N282" s="16"/>
      <c r="O282" s="16"/>
      <c r="P282" s="7"/>
      <c r="Q282" s="7"/>
      <c r="R282" s="7"/>
      <c r="S282" s="7"/>
      <c r="T282" s="7"/>
      <c r="U282" s="7"/>
      <c r="V282" s="7"/>
      <c r="W282" s="7"/>
    </row>
    <row r="283" spans="1:23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1"/>
      <c r="L283" s="7"/>
      <c r="M283" s="7"/>
      <c r="N283" s="16"/>
      <c r="O283" s="16"/>
      <c r="P283" s="7"/>
      <c r="Q283" s="7"/>
      <c r="R283" s="7"/>
      <c r="S283" s="7"/>
      <c r="T283" s="7"/>
      <c r="U283" s="7"/>
      <c r="V283" s="7"/>
      <c r="W283" s="7"/>
    </row>
    <row r="284" spans="1:23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1"/>
      <c r="L284" s="7"/>
      <c r="M284" s="7"/>
      <c r="N284" s="16"/>
      <c r="O284" s="16"/>
      <c r="P284" s="7"/>
      <c r="Q284" s="7"/>
      <c r="R284" s="7"/>
      <c r="S284" s="7"/>
      <c r="T284" s="7"/>
      <c r="U284" s="7"/>
      <c r="V284" s="7"/>
      <c r="W284" s="7"/>
    </row>
    <row r="285" spans="1:23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1"/>
      <c r="L285" s="7"/>
      <c r="M285" s="7"/>
      <c r="N285" s="16"/>
      <c r="O285" s="16"/>
      <c r="P285" s="7"/>
      <c r="Q285" s="7"/>
      <c r="R285" s="7"/>
      <c r="S285" s="7"/>
      <c r="T285" s="7"/>
      <c r="U285" s="7"/>
      <c r="V285" s="7"/>
      <c r="W285" s="7"/>
    </row>
    <row r="286" spans="1:23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1"/>
      <c r="L286" s="7"/>
      <c r="M286" s="7"/>
      <c r="N286" s="16"/>
      <c r="O286" s="16"/>
      <c r="P286" s="7"/>
      <c r="Q286" s="7"/>
      <c r="R286" s="7"/>
      <c r="S286" s="7"/>
      <c r="T286" s="7"/>
      <c r="U286" s="7"/>
      <c r="V286" s="7"/>
      <c r="W286" s="7"/>
    </row>
    <row r="287" spans="1:23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1"/>
      <c r="L287" s="7"/>
      <c r="M287" s="7"/>
      <c r="N287" s="16"/>
      <c r="O287" s="16"/>
      <c r="P287" s="7"/>
      <c r="Q287" s="7"/>
      <c r="R287" s="7"/>
      <c r="S287" s="7"/>
      <c r="T287" s="7"/>
      <c r="U287" s="7"/>
      <c r="V287" s="7"/>
      <c r="W287" s="7"/>
    </row>
    <row r="288" spans="1:23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1"/>
      <c r="L288" s="7"/>
      <c r="M288" s="7"/>
      <c r="N288" s="16"/>
      <c r="O288" s="16"/>
      <c r="P288" s="7"/>
      <c r="Q288" s="7"/>
      <c r="R288" s="7"/>
      <c r="S288" s="7"/>
      <c r="T288" s="7"/>
      <c r="U288" s="7"/>
      <c r="V288" s="7"/>
      <c r="W288" s="7"/>
    </row>
    <row r="289" spans="1:23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1"/>
      <c r="L289" s="7"/>
      <c r="M289" s="7"/>
      <c r="N289" s="16"/>
      <c r="O289" s="16"/>
      <c r="P289" s="7"/>
      <c r="Q289" s="7"/>
      <c r="R289" s="7"/>
      <c r="S289" s="7"/>
      <c r="T289" s="7"/>
      <c r="U289" s="7"/>
      <c r="V289" s="7"/>
      <c r="W289" s="7"/>
    </row>
    <row r="290" spans="1:23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1"/>
      <c r="L290" s="7"/>
      <c r="M290" s="7"/>
      <c r="N290" s="16"/>
      <c r="O290" s="16"/>
      <c r="P290" s="7"/>
      <c r="Q290" s="7"/>
      <c r="R290" s="7"/>
      <c r="S290" s="7"/>
      <c r="T290" s="7"/>
      <c r="U290" s="7"/>
      <c r="V290" s="7"/>
      <c r="W290" s="7"/>
    </row>
    <row r="291" spans="1:23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1"/>
      <c r="L291" s="7"/>
      <c r="M291" s="7"/>
      <c r="N291" s="16"/>
      <c r="O291" s="16"/>
      <c r="P291" s="7"/>
      <c r="Q291" s="7"/>
      <c r="R291" s="7"/>
      <c r="S291" s="7"/>
      <c r="T291" s="7"/>
      <c r="U291" s="7"/>
      <c r="V291" s="7"/>
      <c r="W291" s="7"/>
    </row>
    <row r="292" spans="1:23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1"/>
      <c r="L292" s="7"/>
      <c r="M292" s="7"/>
      <c r="N292" s="16"/>
      <c r="O292" s="16"/>
      <c r="P292" s="7"/>
      <c r="Q292" s="7"/>
      <c r="R292" s="7"/>
      <c r="S292" s="7"/>
      <c r="T292" s="7"/>
      <c r="U292" s="7"/>
      <c r="V292" s="7"/>
      <c r="W292" s="7"/>
    </row>
    <row r="293" spans="1:23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1"/>
      <c r="L293" s="7"/>
      <c r="M293" s="7"/>
      <c r="N293" s="16"/>
      <c r="O293" s="16"/>
      <c r="P293" s="7"/>
      <c r="Q293" s="7"/>
      <c r="R293" s="7"/>
      <c r="S293" s="7"/>
      <c r="T293" s="7"/>
      <c r="U293" s="7"/>
      <c r="V293" s="7"/>
      <c r="W293" s="7"/>
    </row>
    <row r="294" spans="1:23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1"/>
      <c r="L294" s="7"/>
      <c r="M294" s="7"/>
      <c r="N294" s="16"/>
      <c r="O294" s="16"/>
      <c r="P294" s="7"/>
      <c r="Q294" s="7"/>
      <c r="R294" s="7"/>
      <c r="S294" s="7"/>
      <c r="T294" s="7"/>
      <c r="U294" s="7"/>
      <c r="V294" s="7"/>
      <c r="W294" s="7"/>
    </row>
    <row r="295" spans="1:23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1"/>
      <c r="L295" s="7"/>
      <c r="M295" s="7"/>
      <c r="N295" s="16"/>
      <c r="O295" s="16"/>
      <c r="P295" s="7"/>
      <c r="Q295" s="7"/>
      <c r="R295" s="7"/>
      <c r="S295" s="7"/>
      <c r="T295" s="7"/>
      <c r="U295" s="7"/>
      <c r="V295" s="7"/>
      <c r="W295" s="7"/>
    </row>
    <row r="296" spans="1:23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1"/>
      <c r="L296" s="7"/>
      <c r="M296" s="7"/>
      <c r="N296" s="16"/>
      <c r="O296" s="16"/>
      <c r="P296" s="7"/>
      <c r="Q296" s="7"/>
      <c r="R296" s="7"/>
      <c r="S296" s="7"/>
      <c r="T296" s="7"/>
      <c r="U296" s="7"/>
      <c r="V296" s="7"/>
      <c r="W296" s="7"/>
    </row>
    <row r="297" spans="1:23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1"/>
      <c r="L297" s="7"/>
      <c r="M297" s="7"/>
      <c r="N297" s="16"/>
      <c r="O297" s="16"/>
      <c r="P297" s="7"/>
      <c r="Q297" s="7"/>
      <c r="R297" s="7"/>
      <c r="S297" s="7"/>
      <c r="T297" s="7"/>
      <c r="U297" s="7"/>
      <c r="V297" s="7"/>
      <c r="W297" s="7"/>
    </row>
    <row r="298" spans="1:23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1"/>
      <c r="L298" s="7"/>
      <c r="M298" s="7"/>
      <c r="N298" s="16"/>
      <c r="O298" s="16"/>
      <c r="P298" s="7"/>
      <c r="Q298" s="7"/>
      <c r="R298" s="7"/>
      <c r="S298" s="7"/>
      <c r="T298" s="7"/>
      <c r="U298" s="7"/>
      <c r="V298" s="7"/>
      <c r="W298" s="7"/>
    </row>
    <row r="299" spans="1:23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1"/>
      <c r="L299" s="7"/>
      <c r="M299" s="7"/>
      <c r="N299" s="16"/>
      <c r="O299" s="16"/>
      <c r="P299" s="7"/>
      <c r="Q299" s="7"/>
      <c r="R299" s="7"/>
      <c r="S299" s="7"/>
      <c r="T299" s="7"/>
      <c r="U299" s="7"/>
      <c r="V299" s="7"/>
      <c r="W299" s="7"/>
    </row>
    <row r="300" spans="1:23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1"/>
      <c r="L300" s="7"/>
      <c r="M300" s="7"/>
      <c r="N300" s="16"/>
      <c r="O300" s="16"/>
      <c r="P300" s="7"/>
      <c r="Q300" s="7"/>
      <c r="R300" s="7"/>
      <c r="S300" s="7"/>
      <c r="T300" s="7"/>
      <c r="U300" s="7"/>
      <c r="V300" s="7"/>
      <c r="W300" s="7"/>
    </row>
    <row r="301" spans="1:23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1"/>
      <c r="L301" s="7"/>
      <c r="M301" s="7"/>
      <c r="N301" s="16"/>
      <c r="O301" s="16"/>
      <c r="P301" s="7"/>
      <c r="Q301" s="7"/>
      <c r="R301" s="7"/>
      <c r="S301" s="7"/>
      <c r="T301" s="7"/>
      <c r="U301" s="7"/>
      <c r="V301" s="7"/>
      <c r="W301" s="7"/>
    </row>
    <row r="302" spans="1:23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1"/>
      <c r="L302" s="7"/>
      <c r="M302" s="7"/>
      <c r="N302" s="16"/>
      <c r="O302" s="16"/>
      <c r="P302" s="7"/>
      <c r="Q302" s="7"/>
      <c r="R302" s="7"/>
      <c r="S302" s="7"/>
      <c r="T302" s="7"/>
      <c r="U302" s="7"/>
      <c r="V302" s="7"/>
      <c r="W302" s="7"/>
    </row>
    <row r="303" spans="1:23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1"/>
      <c r="L303" s="7"/>
      <c r="M303" s="7"/>
      <c r="N303" s="16"/>
      <c r="O303" s="16"/>
      <c r="P303" s="7"/>
      <c r="Q303" s="7"/>
      <c r="R303" s="7"/>
      <c r="S303" s="7"/>
      <c r="T303" s="7"/>
      <c r="U303" s="7"/>
      <c r="V303" s="7"/>
      <c r="W303" s="7"/>
    </row>
    <row r="304" spans="1:23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1"/>
      <c r="L304" s="7"/>
      <c r="M304" s="7"/>
      <c r="N304" s="16"/>
      <c r="O304" s="16"/>
      <c r="P304" s="7"/>
      <c r="Q304" s="7"/>
      <c r="R304" s="7"/>
      <c r="S304" s="7"/>
      <c r="T304" s="7"/>
      <c r="U304" s="7"/>
      <c r="V304" s="7"/>
      <c r="W304" s="7"/>
    </row>
    <row r="305" spans="1:23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1"/>
      <c r="L305" s="7"/>
      <c r="M305" s="7"/>
      <c r="N305" s="16"/>
      <c r="O305" s="16"/>
      <c r="P305" s="7"/>
      <c r="Q305" s="7"/>
      <c r="R305" s="7"/>
      <c r="S305" s="7"/>
      <c r="T305" s="7"/>
      <c r="U305" s="7"/>
      <c r="V305" s="7"/>
      <c r="W305" s="7"/>
    </row>
    <row r="306" spans="1:23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1"/>
      <c r="L306" s="7"/>
      <c r="M306" s="7"/>
      <c r="N306" s="16"/>
      <c r="O306" s="16"/>
      <c r="P306" s="7"/>
      <c r="Q306" s="7"/>
      <c r="R306" s="7"/>
      <c r="S306" s="7"/>
      <c r="T306" s="7"/>
      <c r="U306" s="7"/>
      <c r="V306" s="7"/>
      <c r="W306" s="7"/>
    </row>
    <row r="307" spans="1:23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1"/>
      <c r="L307" s="7"/>
      <c r="M307" s="7"/>
      <c r="N307" s="16"/>
      <c r="O307" s="16"/>
      <c r="P307" s="7"/>
      <c r="Q307" s="7"/>
      <c r="R307" s="7"/>
      <c r="S307" s="7"/>
      <c r="T307" s="7"/>
      <c r="U307" s="7"/>
      <c r="V307" s="7"/>
      <c r="W307" s="7"/>
    </row>
    <row r="308" spans="1:23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1"/>
      <c r="L308" s="7"/>
      <c r="M308" s="7"/>
      <c r="N308" s="16"/>
      <c r="O308" s="16"/>
      <c r="P308" s="7"/>
      <c r="Q308" s="7"/>
      <c r="R308" s="7"/>
      <c r="S308" s="7"/>
      <c r="T308" s="7"/>
      <c r="U308" s="7"/>
      <c r="V308" s="7"/>
      <c r="W308" s="7"/>
    </row>
    <row r="309" spans="1:23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1"/>
      <c r="L309" s="7"/>
      <c r="M309" s="7"/>
      <c r="N309" s="16"/>
      <c r="O309" s="16"/>
      <c r="P309" s="7"/>
      <c r="Q309" s="7"/>
      <c r="R309" s="7"/>
      <c r="S309" s="7"/>
      <c r="T309" s="7"/>
      <c r="U309" s="7"/>
      <c r="V309" s="7"/>
      <c r="W309" s="7"/>
    </row>
    <row r="310" spans="1:23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1"/>
      <c r="L310" s="7"/>
      <c r="M310" s="7"/>
      <c r="N310" s="16"/>
      <c r="O310" s="16"/>
      <c r="P310" s="7"/>
      <c r="Q310" s="7"/>
      <c r="R310" s="7"/>
      <c r="S310" s="7"/>
      <c r="T310" s="7"/>
      <c r="U310" s="7"/>
      <c r="V310" s="7"/>
      <c r="W310" s="7"/>
    </row>
    <row r="311" spans="1:23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1"/>
      <c r="L311" s="7"/>
      <c r="M311" s="7"/>
      <c r="N311" s="16"/>
      <c r="O311" s="16"/>
      <c r="P311" s="7"/>
      <c r="Q311" s="7"/>
      <c r="R311" s="7"/>
      <c r="S311" s="7"/>
      <c r="T311" s="7"/>
      <c r="U311" s="7"/>
      <c r="V311" s="7"/>
      <c r="W311" s="7"/>
    </row>
    <row r="312" spans="1:23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1"/>
      <c r="L312" s="7"/>
      <c r="M312" s="7"/>
      <c r="N312" s="16"/>
      <c r="O312" s="16"/>
      <c r="P312" s="7"/>
      <c r="Q312" s="7"/>
      <c r="R312" s="7"/>
      <c r="S312" s="7"/>
      <c r="T312" s="7"/>
      <c r="U312" s="7"/>
      <c r="V312" s="7"/>
      <c r="W312" s="7"/>
    </row>
    <row r="313" spans="1:23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1"/>
      <c r="L313" s="7"/>
      <c r="M313" s="7"/>
      <c r="N313" s="16"/>
      <c r="O313" s="16"/>
      <c r="P313" s="7"/>
      <c r="Q313" s="7"/>
      <c r="R313" s="7"/>
      <c r="S313" s="7"/>
      <c r="T313" s="7"/>
      <c r="U313" s="7"/>
      <c r="V313" s="7"/>
      <c r="W313" s="7"/>
    </row>
    <row r="314" spans="1:23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1"/>
      <c r="L314" s="7"/>
      <c r="M314" s="7"/>
      <c r="N314" s="16"/>
      <c r="O314" s="16"/>
      <c r="P314" s="7"/>
      <c r="Q314" s="7"/>
      <c r="R314" s="7"/>
      <c r="S314" s="7"/>
      <c r="T314" s="7"/>
      <c r="U314" s="7"/>
      <c r="V314" s="7"/>
      <c r="W314" s="7"/>
    </row>
    <row r="315" spans="1:23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1"/>
      <c r="L315" s="7"/>
      <c r="M315" s="7"/>
      <c r="N315" s="16"/>
      <c r="O315" s="16"/>
      <c r="P315" s="7"/>
      <c r="Q315" s="7"/>
      <c r="R315" s="7"/>
      <c r="S315" s="7"/>
      <c r="T315" s="7"/>
      <c r="U315" s="7"/>
      <c r="V315" s="7"/>
      <c r="W315" s="7"/>
    </row>
    <row r="316" spans="1:23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1"/>
      <c r="L316" s="7"/>
      <c r="M316" s="7"/>
      <c r="N316" s="16"/>
      <c r="O316" s="16"/>
      <c r="P316" s="7"/>
      <c r="Q316" s="7"/>
      <c r="R316" s="7"/>
      <c r="S316" s="7"/>
      <c r="T316" s="7"/>
      <c r="U316" s="7"/>
      <c r="V316" s="7"/>
      <c r="W316" s="7"/>
    </row>
    <row r="317" spans="1:23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1"/>
      <c r="L317" s="7"/>
      <c r="M317" s="7"/>
      <c r="N317" s="16"/>
      <c r="O317" s="16"/>
      <c r="P317" s="7"/>
      <c r="Q317" s="7"/>
      <c r="R317" s="7"/>
      <c r="S317" s="7"/>
      <c r="T317" s="7"/>
      <c r="U317" s="7"/>
      <c r="V317" s="7"/>
      <c r="W317" s="7"/>
    </row>
    <row r="318" spans="1:23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1"/>
      <c r="L318" s="7"/>
      <c r="M318" s="7"/>
      <c r="N318" s="16"/>
      <c r="O318" s="16"/>
      <c r="P318" s="7"/>
      <c r="Q318" s="7"/>
      <c r="R318" s="7"/>
      <c r="S318" s="7"/>
      <c r="T318" s="7"/>
      <c r="U318" s="7"/>
      <c r="V318" s="7"/>
      <c r="W318" s="7"/>
    </row>
    <row r="319" spans="1:23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1"/>
      <c r="L319" s="7"/>
      <c r="M319" s="7"/>
      <c r="N319" s="16"/>
      <c r="O319" s="16"/>
      <c r="P319" s="7"/>
      <c r="Q319" s="7"/>
      <c r="R319" s="7"/>
      <c r="S319" s="7"/>
      <c r="T319" s="7"/>
      <c r="U319" s="7"/>
      <c r="V319" s="7"/>
      <c r="W319" s="7"/>
    </row>
    <row r="320" spans="1:23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1"/>
      <c r="L320" s="7"/>
      <c r="M320" s="7"/>
      <c r="N320" s="16"/>
      <c r="O320" s="16"/>
      <c r="P320" s="7"/>
      <c r="Q320" s="7"/>
      <c r="R320" s="7"/>
      <c r="S320" s="7"/>
      <c r="T320" s="7"/>
      <c r="U320" s="7"/>
      <c r="V320" s="7"/>
      <c r="W320" s="7"/>
    </row>
    <row r="321" spans="1:23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1"/>
      <c r="L321" s="7"/>
      <c r="M321" s="7"/>
      <c r="N321" s="16"/>
      <c r="O321" s="16"/>
      <c r="P321" s="7"/>
      <c r="Q321" s="7"/>
      <c r="R321" s="7"/>
      <c r="S321" s="7"/>
      <c r="T321" s="7"/>
      <c r="U321" s="7"/>
      <c r="V321" s="7"/>
      <c r="W321" s="7"/>
    </row>
    <row r="322" spans="1:23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1"/>
      <c r="L322" s="7"/>
      <c r="M322" s="7"/>
      <c r="N322" s="16"/>
      <c r="O322" s="16"/>
      <c r="P322" s="7"/>
      <c r="Q322" s="7"/>
      <c r="R322" s="7"/>
      <c r="S322" s="7"/>
      <c r="T322" s="7"/>
      <c r="U322" s="7"/>
      <c r="V322" s="7"/>
      <c r="W322" s="7"/>
    </row>
    <row r="323" spans="1:23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1"/>
      <c r="L323" s="7"/>
      <c r="M323" s="7"/>
      <c r="N323" s="16"/>
      <c r="O323" s="16"/>
      <c r="P323" s="7"/>
      <c r="Q323" s="7"/>
      <c r="R323" s="7"/>
      <c r="S323" s="7"/>
      <c r="T323" s="7"/>
      <c r="U323" s="7"/>
      <c r="V323" s="7"/>
      <c r="W323" s="7"/>
    </row>
    <row r="324" spans="1:23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1"/>
      <c r="L324" s="7"/>
      <c r="M324" s="7"/>
      <c r="N324" s="16"/>
      <c r="O324" s="16"/>
      <c r="P324" s="7"/>
      <c r="Q324" s="7"/>
      <c r="R324" s="7"/>
      <c r="S324" s="7"/>
      <c r="T324" s="7"/>
      <c r="U324" s="7"/>
      <c r="V324" s="7"/>
      <c r="W324" s="7"/>
    </row>
    <row r="325" spans="1:23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1"/>
      <c r="L325" s="7"/>
      <c r="M325" s="7"/>
      <c r="N325" s="16"/>
      <c r="O325" s="16"/>
      <c r="P325" s="7"/>
      <c r="Q325" s="7"/>
      <c r="R325" s="7"/>
      <c r="S325" s="7"/>
      <c r="T325" s="7"/>
      <c r="U325" s="7"/>
      <c r="V325" s="7"/>
      <c r="W325" s="7"/>
    </row>
    <row r="326" spans="1:23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1"/>
      <c r="L326" s="7"/>
      <c r="M326" s="7"/>
      <c r="N326" s="16"/>
      <c r="O326" s="16"/>
      <c r="P326" s="7"/>
      <c r="Q326" s="7"/>
      <c r="R326" s="7"/>
      <c r="S326" s="7"/>
      <c r="T326" s="7"/>
      <c r="U326" s="7"/>
      <c r="V326" s="7"/>
      <c r="W326" s="7"/>
    </row>
    <row r="327" spans="1:23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1"/>
      <c r="L327" s="7"/>
      <c r="M327" s="7"/>
      <c r="N327" s="16"/>
      <c r="O327" s="16"/>
      <c r="P327" s="7"/>
      <c r="Q327" s="7"/>
      <c r="R327" s="7"/>
      <c r="S327" s="7"/>
      <c r="T327" s="7"/>
      <c r="U327" s="7"/>
      <c r="V327" s="7"/>
      <c r="W327" s="7"/>
    </row>
    <row r="328" spans="1:23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1"/>
      <c r="L328" s="7"/>
      <c r="M328" s="7"/>
      <c r="N328" s="16"/>
      <c r="O328" s="16"/>
      <c r="P328" s="7"/>
      <c r="Q328" s="7"/>
      <c r="R328" s="7"/>
      <c r="S328" s="7"/>
      <c r="T328" s="7"/>
      <c r="U328" s="7"/>
      <c r="V328" s="7"/>
      <c r="W328" s="7"/>
    </row>
    <row r="329" spans="1:23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1"/>
      <c r="L329" s="7"/>
      <c r="M329" s="7"/>
      <c r="N329" s="16"/>
      <c r="O329" s="16"/>
      <c r="P329" s="7"/>
      <c r="Q329" s="7"/>
      <c r="R329" s="7"/>
      <c r="S329" s="7"/>
      <c r="T329" s="7"/>
      <c r="U329" s="7"/>
      <c r="V329" s="7"/>
      <c r="W329" s="7"/>
    </row>
    <row r="330" spans="1:23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1"/>
      <c r="L330" s="7"/>
      <c r="M330" s="7"/>
      <c r="N330" s="16"/>
      <c r="O330" s="16"/>
      <c r="P330" s="7"/>
      <c r="Q330" s="7"/>
      <c r="R330" s="7"/>
      <c r="S330" s="7"/>
      <c r="T330" s="7"/>
      <c r="U330" s="7"/>
      <c r="V330" s="7"/>
      <c r="W330" s="7"/>
    </row>
    <row r="331" spans="1:23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1"/>
      <c r="L331" s="7"/>
      <c r="M331" s="7"/>
      <c r="N331" s="16"/>
      <c r="O331" s="16"/>
      <c r="P331" s="7"/>
      <c r="Q331" s="7"/>
      <c r="R331" s="7"/>
      <c r="S331" s="7"/>
      <c r="T331" s="7"/>
      <c r="U331" s="7"/>
      <c r="V331" s="7"/>
      <c r="W331" s="7"/>
    </row>
    <row r="332" spans="1:23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1"/>
      <c r="L332" s="7"/>
      <c r="M332" s="7"/>
      <c r="N332" s="16"/>
      <c r="O332" s="16"/>
      <c r="P332" s="7"/>
      <c r="Q332" s="7"/>
      <c r="R332" s="7"/>
      <c r="S332" s="7"/>
      <c r="T332" s="7"/>
      <c r="U332" s="7"/>
      <c r="V332" s="7"/>
      <c r="W332" s="7"/>
    </row>
    <row r="333" spans="1:23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1"/>
      <c r="L333" s="7"/>
      <c r="M333" s="7"/>
      <c r="N333" s="16"/>
      <c r="O333" s="16"/>
      <c r="P333" s="7"/>
      <c r="Q333" s="7"/>
      <c r="R333" s="7"/>
      <c r="S333" s="7"/>
      <c r="T333" s="7"/>
      <c r="U333" s="7"/>
      <c r="V333" s="7"/>
      <c r="W333" s="7"/>
    </row>
    <row r="334" spans="1:23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1"/>
      <c r="L334" s="7"/>
      <c r="M334" s="7"/>
      <c r="N334" s="16"/>
      <c r="O334" s="16"/>
      <c r="P334" s="7"/>
      <c r="Q334" s="7"/>
      <c r="R334" s="7"/>
      <c r="S334" s="7"/>
      <c r="T334" s="7"/>
      <c r="U334" s="7"/>
      <c r="V334" s="7"/>
      <c r="W334" s="7"/>
    </row>
    <row r="335" spans="1:23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1"/>
      <c r="L335" s="7"/>
      <c r="M335" s="7"/>
      <c r="N335" s="16"/>
      <c r="O335" s="16"/>
      <c r="P335" s="7"/>
      <c r="Q335" s="7"/>
      <c r="R335" s="7"/>
      <c r="S335" s="7"/>
      <c r="T335" s="7"/>
      <c r="U335" s="7"/>
      <c r="V335" s="7"/>
      <c r="W335" s="7"/>
    </row>
    <row r="336" spans="1:23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1"/>
      <c r="L336" s="7"/>
      <c r="M336" s="7"/>
      <c r="N336" s="16"/>
      <c r="O336" s="16"/>
      <c r="P336" s="7"/>
      <c r="Q336" s="7"/>
      <c r="R336" s="7"/>
      <c r="S336" s="7"/>
      <c r="T336" s="7"/>
      <c r="U336" s="7"/>
      <c r="V336" s="7"/>
      <c r="W336" s="7"/>
    </row>
    <row r="337" spans="1:23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1"/>
      <c r="L337" s="7"/>
      <c r="M337" s="7"/>
      <c r="N337" s="16"/>
      <c r="O337" s="16"/>
      <c r="P337" s="7"/>
      <c r="Q337" s="7"/>
      <c r="R337" s="7"/>
      <c r="S337" s="7"/>
      <c r="T337" s="7"/>
      <c r="U337" s="7"/>
      <c r="V337" s="7"/>
      <c r="W337" s="7"/>
    </row>
    <row r="338" spans="1:23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1"/>
      <c r="L338" s="7"/>
      <c r="M338" s="7"/>
      <c r="N338" s="16"/>
      <c r="O338" s="16"/>
      <c r="P338" s="7"/>
      <c r="Q338" s="7"/>
      <c r="R338" s="7"/>
      <c r="S338" s="7"/>
      <c r="T338" s="7"/>
      <c r="U338" s="7"/>
      <c r="V338" s="7"/>
      <c r="W338" s="7"/>
    </row>
    <row r="339" spans="1:23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1"/>
      <c r="L339" s="7"/>
      <c r="M339" s="7"/>
      <c r="N339" s="16"/>
      <c r="O339" s="16"/>
      <c r="P339" s="7"/>
      <c r="Q339" s="7"/>
      <c r="R339" s="7"/>
      <c r="S339" s="7"/>
      <c r="T339" s="7"/>
      <c r="U339" s="7"/>
      <c r="V339" s="7"/>
      <c r="W339" s="7"/>
    </row>
    <row r="340" spans="1:23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1"/>
      <c r="L340" s="7"/>
      <c r="M340" s="7"/>
      <c r="N340" s="16"/>
      <c r="O340" s="16"/>
      <c r="P340" s="7"/>
      <c r="Q340" s="7"/>
      <c r="R340" s="7"/>
      <c r="S340" s="7"/>
      <c r="T340" s="7"/>
      <c r="U340" s="7"/>
      <c r="V340" s="7"/>
      <c r="W340" s="7"/>
    </row>
    <row r="341" spans="1:23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1"/>
      <c r="L341" s="7"/>
      <c r="M341" s="7"/>
      <c r="N341" s="16"/>
      <c r="O341" s="16"/>
      <c r="P341" s="7"/>
      <c r="Q341" s="7"/>
      <c r="R341" s="7"/>
      <c r="S341" s="7"/>
      <c r="T341" s="7"/>
      <c r="U341" s="7"/>
      <c r="V341" s="7"/>
      <c r="W341" s="7"/>
    </row>
    <row r="342" spans="1:23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1"/>
      <c r="L342" s="7"/>
      <c r="M342" s="7"/>
      <c r="N342" s="16"/>
      <c r="O342" s="16"/>
      <c r="P342" s="7"/>
      <c r="Q342" s="7"/>
      <c r="R342" s="7"/>
      <c r="S342" s="7"/>
      <c r="T342" s="7"/>
      <c r="U342" s="7"/>
      <c r="V342" s="7"/>
      <c r="W342" s="7"/>
    </row>
    <row r="343" spans="1:23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1"/>
      <c r="L343" s="7"/>
      <c r="M343" s="7"/>
      <c r="N343" s="16"/>
      <c r="O343" s="16"/>
      <c r="P343" s="7"/>
      <c r="Q343" s="7"/>
      <c r="R343" s="7"/>
      <c r="S343" s="7"/>
      <c r="T343" s="7"/>
      <c r="U343" s="7"/>
      <c r="V343" s="7"/>
      <c r="W343" s="7"/>
    </row>
    <row r="344" spans="1:23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1"/>
      <c r="L344" s="7"/>
      <c r="M344" s="7"/>
      <c r="N344" s="16"/>
      <c r="O344" s="16"/>
      <c r="P344" s="7"/>
      <c r="Q344" s="7"/>
      <c r="R344" s="7"/>
      <c r="S344" s="7"/>
      <c r="T344" s="7"/>
      <c r="U344" s="7"/>
      <c r="V344" s="7"/>
      <c r="W344" s="7"/>
    </row>
    <row r="345" spans="1:23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1"/>
      <c r="L345" s="7"/>
      <c r="M345" s="7"/>
      <c r="N345" s="16"/>
      <c r="O345" s="16"/>
      <c r="P345" s="7"/>
      <c r="Q345" s="7"/>
      <c r="R345" s="7"/>
      <c r="S345" s="7"/>
      <c r="T345" s="7"/>
      <c r="U345" s="7"/>
      <c r="V345" s="7"/>
      <c r="W345" s="7"/>
    </row>
    <row r="346" spans="1:23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1"/>
      <c r="L346" s="7"/>
      <c r="M346" s="7"/>
      <c r="N346" s="16"/>
      <c r="O346" s="16"/>
      <c r="P346" s="7"/>
      <c r="Q346" s="7"/>
      <c r="R346" s="7"/>
      <c r="S346" s="7"/>
      <c r="T346" s="7"/>
      <c r="U346" s="7"/>
      <c r="V346" s="7"/>
      <c r="W346" s="7"/>
    </row>
    <row r="347" spans="1:23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1"/>
      <c r="L347" s="7"/>
      <c r="M347" s="7"/>
      <c r="N347" s="16"/>
      <c r="O347" s="16"/>
      <c r="P347" s="7"/>
      <c r="Q347" s="7"/>
      <c r="R347" s="7"/>
      <c r="S347" s="7"/>
      <c r="T347" s="7"/>
      <c r="U347" s="7"/>
      <c r="V347" s="7"/>
      <c r="W347" s="7"/>
    </row>
    <row r="348" spans="1:23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1"/>
      <c r="L348" s="7"/>
      <c r="M348" s="7"/>
      <c r="N348" s="16"/>
      <c r="O348" s="16"/>
      <c r="P348" s="7"/>
      <c r="Q348" s="7"/>
      <c r="R348" s="7"/>
      <c r="S348" s="7"/>
      <c r="T348" s="7"/>
      <c r="U348" s="7"/>
      <c r="V348" s="7"/>
      <c r="W348" s="7"/>
    </row>
    <row r="349" spans="1:23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1"/>
      <c r="L349" s="7"/>
      <c r="M349" s="7"/>
      <c r="N349" s="16"/>
      <c r="O349" s="16"/>
      <c r="P349" s="7"/>
      <c r="Q349" s="7"/>
      <c r="R349" s="7"/>
      <c r="S349" s="7"/>
      <c r="T349" s="7"/>
      <c r="U349" s="7"/>
      <c r="V349" s="7"/>
      <c r="W349" s="7"/>
    </row>
    <row r="350" spans="1:23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1"/>
      <c r="L350" s="7"/>
      <c r="M350" s="7"/>
      <c r="N350" s="16"/>
      <c r="O350" s="16"/>
      <c r="P350" s="7"/>
      <c r="Q350" s="7"/>
      <c r="R350" s="7"/>
      <c r="S350" s="7"/>
      <c r="T350" s="7"/>
      <c r="U350" s="7"/>
      <c r="V350" s="7"/>
      <c r="W350" s="7"/>
    </row>
    <row r="351" spans="1:23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1"/>
      <c r="L351" s="7"/>
      <c r="M351" s="7"/>
      <c r="N351" s="16"/>
      <c r="O351" s="16"/>
      <c r="P351" s="7"/>
      <c r="Q351" s="7"/>
      <c r="R351" s="7"/>
      <c r="S351" s="7"/>
      <c r="T351" s="7"/>
      <c r="U351" s="7"/>
      <c r="V351" s="7"/>
      <c r="W351" s="7"/>
    </row>
    <row r="352" spans="1:23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1"/>
      <c r="L352" s="7"/>
      <c r="M352" s="7"/>
      <c r="N352" s="16"/>
      <c r="O352" s="16"/>
      <c r="P352" s="7"/>
      <c r="Q352" s="7"/>
      <c r="R352" s="7"/>
      <c r="S352" s="7"/>
      <c r="T352" s="7"/>
      <c r="U352" s="7"/>
      <c r="V352" s="7"/>
      <c r="W352" s="7"/>
    </row>
    <row r="353" spans="1:23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1"/>
      <c r="L353" s="7"/>
      <c r="M353" s="7"/>
      <c r="N353" s="16"/>
      <c r="O353" s="16"/>
      <c r="P353" s="7"/>
      <c r="Q353" s="7"/>
      <c r="R353" s="7"/>
      <c r="S353" s="7"/>
      <c r="T353" s="7"/>
      <c r="U353" s="7"/>
      <c r="V353" s="7"/>
      <c r="W353" s="7"/>
    </row>
    <row r="354" spans="1:23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1"/>
      <c r="L354" s="7"/>
      <c r="M354" s="7"/>
      <c r="N354" s="16"/>
      <c r="O354" s="16"/>
      <c r="P354" s="7"/>
      <c r="Q354" s="7"/>
      <c r="R354" s="7"/>
      <c r="S354" s="7"/>
      <c r="T354" s="7"/>
      <c r="U354" s="7"/>
      <c r="V354" s="7"/>
      <c r="W354" s="7"/>
    </row>
    <row r="355" spans="1:23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1"/>
      <c r="L355" s="7"/>
      <c r="M355" s="7"/>
      <c r="N355" s="16"/>
      <c r="O355" s="16"/>
      <c r="P355" s="7"/>
      <c r="Q355" s="7"/>
      <c r="R355" s="7"/>
      <c r="S355" s="7"/>
      <c r="T355" s="7"/>
      <c r="U355" s="7"/>
      <c r="V355" s="7"/>
      <c r="W355" s="7"/>
    </row>
    <row r="356" spans="1:23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1"/>
      <c r="L356" s="7"/>
      <c r="M356" s="7"/>
      <c r="N356" s="16"/>
      <c r="O356" s="16"/>
      <c r="P356" s="7"/>
      <c r="Q356" s="7"/>
      <c r="R356" s="7"/>
      <c r="S356" s="7"/>
      <c r="T356" s="7"/>
      <c r="U356" s="7"/>
      <c r="V356" s="7"/>
      <c r="W356" s="7"/>
    </row>
    <row r="357" spans="1:23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1"/>
      <c r="L357" s="7"/>
      <c r="M357" s="7"/>
      <c r="N357" s="16"/>
      <c r="O357" s="16"/>
      <c r="P357" s="7"/>
      <c r="Q357" s="7"/>
      <c r="R357" s="7"/>
      <c r="S357" s="7"/>
      <c r="T357" s="7"/>
      <c r="U357" s="7"/>
      <c r="V357" s="7"/>
      <c r="W357" s="7"/>
    </row>
    <row r="358" spans="1:23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1"/>
      <c r="L358" s="7"/>
      <c r="M358" s="7"/>
      <c r="N358" s="16"/>
      <c r="O358" s="16"/>
      <c r="P358" s="7"/>
      <c r="Q358" s="7"/>
      <c r="R358" s="7"/>
      <c r="S358" s="7"/>
      <c r="T358" s="7"/>
      <c r="U358" s="7"/>
      <c r="V358" s="7"/>
      <c r="W358" s="7"/>
    </row>
    <row r="359" spans="1:23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1"/>
      <c r="L359" s="7"/>
      <c r="M359" s="7"/>
      <c r="N359" s="16"/>
      <c r="O359" s="16"/>
      <c r="P359" s="7"/>
      <c r="Q359" s="7"/>
      <c r="R359" s="7"/>
      <c r="S359" s="7"/>
      <c r="T359" s="7"/>
      <c r="U359" s="7"/>
      <c r="V359" s="7"/>
      <c r="W359" s="7"/>
    </row>
    <row r="360" spans="1:23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1"/>
      <c r="L360" s="7"/>
      <c r="M360" s="7"/>
      <c r="N360" s="16"/>
      <c r="O360" s="16"/>
      <c r="P360" s="7"/>
      <c r="Q360" s="7"/>
      <c r="R360" s="7"/>
      <c r="S360" s="7"/>
      <c r="T360" s="7"/>
      <c r="U360" s="7"/>
      <c r="V360" s="7"/>
      <c r="W360" s="7"/>
    </row>
    <row r="361" spans="1:23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1"/>
      <c r="L361" s="7"/>
      <c r="M361" s="7"/>
      <c r="N361" s="16"/>
      <c r="O361" s="16"/>
      <c r="P361" s="7"/>
      <c r="Q361" s="7"/>
      <c r="R361" s="7"/>
      <c r="S361" s="7"/>
      <c r="T361" s="7"/>
      <c r="U361" s="7"/>
      <c r="V361" s="7"/>
      <c r="W361" s="7"/>
    </row>
    <row r="362" spans="1:23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1"/>
      <c r="L362" s="7"/>
      <c r="M362" s="7"/>
      <c r="N362" s="16"/>
      <c r="O362" s="16"/>
      <c r="P362" s="7"/>
      <c r="Q362" s="7"/>
      <c r="R362" s="7"/>
      <c r="S362" s="7"/>
      <c r="T362" s="7"/>
      <c r="U362" s="7"/>
      <c r="V362" s="7"/>
      <c r="W362" s="7"/>
    </row>
    <row r="363" spans="1:23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1"/>
      <c r="L363" s="7"/>
      <c r="M363" s="7"/>
      <c r="N363" s="16"/>
      <c r="O363" s="16"/>
      <c r="P363" s="7"/>
      <c r="Q363" s="7"/>
      <c r="R363" s="7"/>
      <c r="S363" s="7"/>
      <c r="T363" s="7"/>
      <c r="U363" s="7"/>
      <c r="V363" s="7"/>
      <c r="W363" s="7"/>
    </row>
    <row r="364" spans="1:23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1"/>
      <c r="L364" s="7"/>
      <c r="M364" s="7"/>
      <c r="N364" s="16"/>
      <c r="O364" s="16"/>
      <c r="P364" s="7"/>
      <c r="Q364" s="7"/>
      <c r="R364" s="7"/>
      <c r="S364" s="7"/>
      <c r="T364" s="7"/>
      <c r="U364" s="7"/>
      <c r="V364" s="7"/>
      <c r="W364" s="7"/>
    </row>
    <row r="365" spans="1:23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1"/>
      <c r="L365" s="7"/>
      <c r="M365" s="7"/>
      <c r="N365" s="16"/>
      <c r="O365" s="16"/>
      <c r="P365" s="7"/>
      <c r="Q365" s="7"/>
      <c r="R365" s="7"/>
      <c r="S365" s="7"/>
      <c r="T365" s="7"/>
      <c r="U365" s="7"/>
      <c r="V365" s="7"/>
      <c r="W365" s="7"/>
    </row>
    <row r="366" spans="1:23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1"/>
      <c r="L366" s="7"/>
      <c r="M366" s="7"/>
      <c r="N366" s="16"/>
      <c r="O366" s="16"/>
      <c r="P366" s="7"/>
      <c r="Q366" s="7"/>
      <c r="R366" s="7"/>
      <c r="S366" s="7"/>
      <c r="T366" s="7"/>
      <c r="U366" s="7"/>
      <c r="V366" s="7"/>
      <c r="W366" s="7"/>
    </row>
    <row r="367" spans="1:23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1"/>
      <c r="L367" s="7"/>
      <c r="M367" s="7"/>
      <c r="N367" s="16"/>
      <c r="O367" s="16"/>
      <c r="P367" s="7"/>
      <c r="Q367" s="7"/>
      <c r="R367" s="7"/>
      <c r="S367" s="7"/>
      <c r="T367" s="7"/>
      <c r="U367" s="7"/>
      <c r="V367" s="7"/>
      <c r="W367" s="7"/>
    </row>
    <row r="368" spans="1:23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1"/>
      <c r="L368" s="7"/>
      <c r="M368" s="7"/>
      <c r="N368" s="16"/>
      <c r="O368" s="16"/>
      <c r="P368" s="7"/>
      <c r="Q368" s="7"/>
      <c r="R368" s="7"/>
      <c r="S368" s="7"/>
      <c r="T368" s="7"/>
      <c r="U368" s="7"/>
      <c r="V368" s="7"/>
      <c r="W368" s="7"/>
    </row>
    <row r="369" spans="1:23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1"/>
      <c r="L369" s="7"/>
      <c r="M369" s="7"/>
      <c r="N369" s="16"/>
      <c r="O369" s="16"/>
      <c r="P369" s="7"/>
      <c r="Q369" s="7"/>
      <c r="R369" s="7"/>
      <c r="S369" s="7"/>
      <c r="T369" s="7"/>
      <c r="U369" s="7"/>
      <c r="V369" s="7"/>
      <c r="W369" s="7"/>
    </row>
    <row r="370" spans="1:23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1"/>
      <c r="L370" s="7"/>
      <c r="M370" s="7"/>
      <c r="N370" s="16"/>
      <c r="O370" s="16"/>
      <c r="P370" s="7"/>
      <c r="Q370" s="7"/>
      <c r="R370" s="7"/>
      <c r="S370" s="7"/>
      <c r="T370" s="7"/>
      <c r="U370" s="7"/>
      <c r="V370" s="7"/>
      <c r="W370" s="7"/>
    </row>
    <row r="371" spans="1:23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1"/>
      <c r="L371" s="7"/>
      <c r="M371" s="7"/>
      <c r="N371" s="16"/>
      <c r="O371" s="16"/>
      <c r="P371" s="7"/>
      <c r="Q371" s="7"/>
      <c r="R371" s="7"/>
      <c r="S371" s="7"/>
      <c r="T371" s="7"/>
      <c r="U371" s="7"/>
      <c r="V371" s="7"/>
      <c r="W371" s="7"/>
    </row>
    <row r="372" spans="1:23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1"/>
      <c r="L372" s="7"/>
      <c r="M372" s="7"/>
      <c r="N372" s="16"/>
      <c r="O372" s="16"/>
      <c r="P372" s="7"/>
      <c r="Q372" s="7"/>
      <c r="R372" s="7"/>
      <c r="S372" s="7"/>
      <c r="T372" s="7"/>
      <c r="U372" s="7"/>
      <c r="V372" s="7"/>
      <c r="W372" s="7"/>
    </row>
    <row r="373" spans="1:23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1"/>
      <c r="L373" s="7"/>
      <c r="M373" s="7"/>
      <c r="N373" s="16"/>
      <c r="O373" s="16"/>
      <c r="P373" s="7"/>
      <c r="Q373" s="7"/>
      <c r="R373" s="7"/>
      <c r="S373" s="7"/>
      <c r="T373" s="7"/>
      <c r="U373" s="7"/>
      <c r="V373" s="7"/>
      <c r="W373" s="7"/>
    </row>
    <row r="374" spans="1:23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1"/>
      <c r="L374" s="7"/>
      <c r="M374" s="7"/>
      <c r="N374" s="16"/>
      <c r="O374" s="16"/>
      <c r="P374" s="7"/>
      <c r="Q374" s="7"/>
      <c r="R374" s="7"/>
      <c r="S374" s="7"/>
      <c r="T374" s="7"/>
      <c r="U374" s="7"/>
      <c r="V374" s="7"/>
      <c r="W374" s="7"/>
    </row>
    <row r="375" spans="1:23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1"/>
      <c r="L375" s="7"/>
      <c r="M375" s="7"/>
      <c r="N375" s="16"/>
      <c r="O375" s="16"/>
      <c r="P375" s="7"/>
      <c r="Q375" s="7"/>
      <c r="R375" s="7"/>
      <c r="S375" s="7"/>
      <c r="T375" s="7"/>
      <c r="U375" s="7"/>
      <c r="V375" s="7"/>
      <c r="W375" s="7"/>
    </row>
    <row r="376" spans="1:23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1"/>
      <c r="L376" s="7"/>
      <c r="M376" s="7"/>
      <c r="N376" s="16"/>
      <c r="O376" s="16"/>
      <c r="P376" s="7"/>
      <c r="Q376" s="7"/>
      <c r="R376" s="7"/>
      <c r="S376" s="7"/>
      <c r="T376" s="7"/>
      <c r="U376" s="7"/>
      <c r="V376" s="7"/>
      <c r="W376" s="7"/>
    </row>
    <row r="377" spans="1:23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1"/>
      <c r="L377" s="7"/>
      <c r="M377" s="7"/>
      <c r="N377" s="16"/>
      <c r="O377" s="16"/>
      <c r="P377" s="7"/>
      <c r="Q377" s="7"/>
      <c r="R377" s="7"/>
      <c r="S377" s="7"/>
      <c r="T377" s="7"/>
      <c r="U377" s="7"/>
      <c r="V377" s="7"/>
      <c r="W377" s="7"/>
    </row>
    <row r="378" spans="1:23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1"/>
      <c r="L378" s="7"/>
      <c r="M378" s="7"/>
      <c r="N378" s="16"/>
      <c r="O378" s="16"/>
      <c r="P378" s="7"/>
      <c r="Q378" s="7"/>
      <c r="R378" s="7"/>
      <c r="S378" s="7"/>
      <c r="T378" s="7"/>
      <c r="U378" s="7"/>
      <c r="V378" s="7"/>
      <c r="W378" s="7"/>
    </row>
    <row r="379" spans="1:23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1"/>
      <c r="L379" s="7"/>
      <c r="M379" s="7"/>
      <c r="N379" s="16"/>
      <c r="O379" s="16"/>
      <c r="P379" s="7"/>
      <c r="Q379" s="7"/>
      <c r="R379" s="7"/>
      <c r="S379" s="7"/>
      <c r="T379" s="7"/>
      <c r="U379" s="7"/>
      <c r="V379" s="7"/>
      <c r="W379" s="7"/>
    </row>
    <row r="380" spans="1:23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1"/>
      <c r="L380" s="7"/>
      <c r="M380" s="7"/>
      <c r="N380" s="16"/>
      <c r="O380" s="16"/>
      <c r="P380" s="7"/>
      <c r="Q380" s="7"/>
      <c r="R380" s="7"/>
      <c r="S380" s="7"/>
      <c r="T380" s="7"/>
      <c r="U380" s="7"/>
      <c r="V380" s="7"/>
      <c r="W380" s="7"/>
    </row>
    <row r="381" spans="1:23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1"/>
      <c r="L381" s="7"/>
      <c r="M381" s="7"/>
      <c r="N381" s="16"/>
      <c r="O381" s="16"/>
      <c r="P381" s="7"/>
      <c r="Q381" s="7"/>
      <c r="R381" s="7"/>
      <c r="S381" s="7"/>
      <c r="T381" s="7"/>
      <c r="U381" s="7"/>
      <c r="V381" s="7"/>
      <c r="W381" s="7"/>
    </row>
    <row r="382" spans="1:23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1"/>
      <c r="L382" s="7"/>
      <c r="M382" s="7"/>
      <c r="N382" s="16"/>
      <c r="O382" s="16"/>
      <c r="P382" s="7"/>
      <c r="Q382" s="7"/>
      <c r="R382" s="7"/>
      <c r="S382" s="7"/>
      <c r="T382" s="7"/>
      <c r="U382" s="7"/>
      <c r="V382" s="7"/>
      <c r="W382" s="7"/>
    </row>
    <row r="383" spans="1:23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1"/>
      <c r="L383" s="7"/>
      <c r="M383" s="7"/>
      <c r="N383" s="16"/>
      <c r="O383" s="16"/>
      <c r="P383" s="7"/>
      <c r="Q383" s="7"/>
      <c r="R383" s="7"/>
      <c r="S383" s="7"/>
      <c r="T383" s="7"/>
      <c r="U383" s="7"/>
      <c r="V383" s="7"/>
      <c r="W383" s="7"/>
    </row>
    <row r="384" spans="1:23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1"/>
      <c r="L384" s="7"/>
      <c r="M384" s="7"/>
      <c r="N384" s="16"/>
      <c r="O384" s="16"/>
      <c r="P384" s="7"/>
      <c r="Q384" s="7"/>
      <c r="R384" s="7"/>
      <c r="S384" s="7"/>
      <c r="T384" s="7"/>
      <c r="U384" s="7"/>
      <c r="V384" s="7"/>
      <c r="W384" s="7"/>
    </row>
    <row r="385" spans="1:23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1"/>
      <c r="L385" s="7"/>
      <c r="M385" s="7"/>
      <c r="N385" s="16"/>
      <c r="O385" s="16"/>
      <c r="P385" s="7"/>
      <c r="Q385" s="7"/>
      <c r="R385" s="7"/>
      <c r="S385" s="7"/>
      <c r="T385" s="7"/>
      <c r="U385" s="7"/>
      <c r="V385" s="7"/>
      <c r="W385" s="7"/>
    </row>
    <row r="386" spans="1:23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1"/>
      <c r="L386" s="7"/>
      <c r="M386" s="7"/>
      <c r="N386" s="16"/>
      <c r="O386" s="16"/>
      <c r="P386" s="7"/>
      <c r="Q386" s="7"/>
      <c r="R386" s="7"/>
      <c r="S386" s="7"/>
      <c r="T386" s="7"/>
      <c r="U386" s="7"/>
      <c r="V386" s="7"/>
      <c r="W386" s="7"/>
    </row>
    <row r="387" spans="1:23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1"/>
      <c r="L387" s="7"/>
      <c r="M387" s="7"/>
      <c r="N387" s="16"/>
      <c r="O387" s="16"/>
      <c r="P387" s="7"/>
      <c r="Q387" s="7"/>
      <c r="R387" s="7"/>
      <c r="S387" s="7"/>
      <c r="T387" s="7"/>
      <c r="U387" s="7"/>
      <c r="V387" s="7"/>
      <c r="W387" s="7"/>
    </row>
    <row r="388" spans="1:23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1"/>
      <c r="L388" s="7"/>
      <c r="M388" s="7"/>
      <c r="N388" s="16"/>
      <c r="O388" s="16"/>
      <c r="P388" s="7"/>
      <c r="Q388" s="7"/>
      <c r="R388" s="7"/>
      <c r="S388" s="7"/>
      <c r="T388" s="7"/>
      <c r="U388" s="7"/>
      <c r="V388" s="7"/>
      <c r="W388" s="7"/>
    </row>
    <row r="389" spans="1:23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1"/>
      <c r="L389" s="7"/>
      <c r="M389" s="7"/>
      <c r="N389" s="16"/>
      <c r="O389" s="16"/>
      <c r="P389" s="7"/>
      <c r="Q389" s="7"/>
      <c r="R389" s="7"/>
      <c r="S389" s="7"/>
      <c r="T389" s="7"/>
      <c r="U389" s="7"/>
      <c r="V389" s="7"/>
      <c r="W389" s="7"/>
    </row>
    <row r="390" spans="1:23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1"/>
      <c r="L390" s="7"/>
      <c r="M390" s="7"/>
      <c r="N390" s="16"/>
      <c r="O390" s="16"/>
      <c r="P390" s="7"/>
      <c r="Q390" s="7"/>
      <c r="R390" s="7"/>
      <c r="S390" s="7"/>
      <c r="T390" s="7"/>
      <c r="U390" s="7"/>
      <c r="V390" s="7"/>
      <c r="W390" s="7"/>
    </row>
    <row r="391" spans="1:23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1"/>
      <c r="L391" s="7"/>
      <c r="M391" s="7"/>
      <c r="N391" s="16"/>
      <c r="O391" s="16"/>
      <c r="P391" s="7"/>
      <c r="Q391" s="7"/>
      <c r="R391" s="7"/>
      <c r="S391" s="7"/>
      <c r="T391" s="7"/>
      <c r="U391" s="7"/>
      <c r="V391" s="7"/>
      <c r="W391" s="7"/>
    </row>
    <row r="392" spans="1:23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1"/>
      <c r="L392" s="7"/>
      <c r="M392" s="7"/>
      <c r="N392" s="16"/>
      <c r="O392" s="16"/>
      <c r="P392" s="7"/>
      <c r="Q392" s="7"/>
      <c r="R392" s="7"/>
      <c r="S392" s="7"/>
      <c r="T392" s="7"/>
      <c r="U392" s="7"/>
      <c r="V392" s="7"/>
      <c r="W392" s="7"/>
    </row>
    <row r="393" spans="1:23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1"/>
      <c r="L393" s="7"/>
      <c r="M393" s="7"/>
      <c r="N393" s="16"/>
      <c r="O393" s="16"/>
      <c r="P393" s="7"/>
      <c r="Q393" s="7"/>
      <c r="R393" s="7"/>
      <c r="S393" s="7"/>
      <c r="T393" s="7"/>
      <c r="U393" s="7"/>
      <c r="V393" s="7"/>
      <c r="W393" s="7"/>
    </row>
    <row r="394" spans="1:23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1"/>
      <c r="L394" s="7"/>
      <c r="M394" s="7"/>
      <c r="N394" s="16"/>
      <c r="O394" s="16"/>
      <c r="P394" s="7"/>
      <c r="Q394" s="7"/>
      <c r="R394" s="7"/>
      <c r="S394" s="7"/>
      <c r="T394" s="7"/>
      <c r="U394" s="7"/>
      <c r="V394" s="7"/>
      <c r="W394" s="7"/>
    </row>
    <row r="395" spans="1:23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1"/>
      <c r="L395" s="7"/>
      <c r="M395" s="7"/>
      <c r="N395" s="16"/>
      <c r="O395" s="16"/>
      <c r="P395" s="7"/>
      <c r="Q395" s="7"/>
      <c r="R395" s="7"/>
      <c r="S395" s="7"/>
      <c r="T395" s="7"/>
      <c r="U395" s="7"/>
      <c r="V395" s="7"/>
      <c r="W395" s="7"/>
    </row>
    <row r="396" spans="1:23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1"/>
      <c r="L396" s="7"/>
      <c r="M396" s="7"/>
      <c r="N396" s="16"/>
      <c r="O396" s="16"/>
      <c r="P396" s="7"/>
      <c r="Q396" s="7"/>
      <c r="R396" s="7"/>
      <c r="S396" s="7"/>
      <c r="T396" s="7"/>
      <c r="U396" s="7"/>
      <c r="V396" s="7"/>
      <c r="W396" s="7"/>
    </row>
    <row r="397" spans="1:23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1"/>
      <c r="L397" s="7"/>
      <c r="M397" s="7"/>
      <c r="N397" s="16"/>
      <c r="O397" s="16"/>
      <c r="P397" s="7"/>
      <c r="Q397" s="7"/>
      <c r="R397" s="7"/>
      <c r="S397" s="7"/>
      <c r="T397" s="7"/>
      <c r="U397" s="7"/>
      <c r="V397" s="7"/>
      <c r="W397" s="7"/>
    </row>
    <row r="398" spans="1:23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1"/>
      <c r="L398" s="7"/>
      <c r="M398" s="7"/>
      <c r="N398" s="16"/>
      <c r="O398" s="16"/>
      <c r="P398" s="7"/>
      <c r="Q398" s="7"/>
      <c r="R398" s="7"/>
      <c r="S398" s="7"/>
      <c r="T398" s="7"/>
      <c r="U398" s="7"/>
      <c r="V398" s="7"/>
      <c r="W398" s="7"/>
    </row>
    <row r="399" spans="1:23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1"/>
      <c r="L399" s="7"/>
      <c r="M399" s="7"/>
      <c r="N399" s="16"/>
      <c r="O399" s="16"/>
      <c r="P399" s="7"/>
      <c r="Q399" s="7"/>
      <c r="R399" s="7"/>
      <c r="S399" s="7"/>
      <c r="T399" s="7"/>
      <c r="U399" s="7"/>
      <c r="V399" s="7"/>
      <c r="W399" s="7"/>
    </row>
    <row r="400" spans="1:23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1"/>
      <c r="L400" s="7"/>
      <c r="M400" s="7"/>
      <c r="N400" s="16"/>
      <c r="O400" s="16"/>
      <c r="P400" s="7"/>
      <c r="Q400" s="7"/>
      <c r="R400" s="7"/>
      <c r="S400" s="7"/>
      <c r="T400" s="7"/>
      <c r="U400" s="7"/>
      <c r="V400" s="7"/>
      <c r="W400" s="7"/>
    </row>
    <row r="401" spans="1:23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1"/>
      <c r="L401" s="7"/>
      <c r="M401" s="7"/>
      <c r="N401" s="16"/>
      <c r="O401" s="16"/>
      <c r="P401" s="7"/>
      <c r="Q401" s="7"/>
      <c r="R401" s="7"/>
      <c r="S401" s="7"/>
      <c r="T401" s="7"/>
      <c r="U401" s="7"/>
      <c r="V401" s="7"/>
      <c r="W401" s="7"/>
    </row>
    <row r="402" spans="1:23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1"/>
      <c r="L402" s="7"/>
      <c r="M402" s="7"/>
      <c r="N402" s="16"/>
      <c r="O402" s="16"/>
      <c r="P402" s="7"/>
      <c r="Q402" s="7"/>
      <c r="R402" s="7"/>
      <c r="S402" s="7"/>
      <c r="T402" s="7"/>
      <c r="U402" s="7"/>
      <c r="V402" s="7"/>
      <c r="W402" s="7"/>
    </row>
    <row r="403" spans="1:23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1"/>
      <c r="L403" s="7"/>
      <c r="M403" s="7"/>
      <c r="N403" s="16"/>
      <c r="O403" s="16"/>
      <c r="P403" s="7"/>
      <c r="Q403" s="7"/>
      <c r="R403" s="7"/>
      <c r="S403" s="7"/>
      <c r="T403" s="7"/>
      <c r="U403" s="7"/>
      <c r="V403" s="7"/>
      <c r="W403" s="7"/>
    </row>
    <row r="404" spans="1:23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1"/>
      <c r="L404" s="7"/>
      <c r="M404" s="7"/>
      <c r="N404" s="16"/>
      <c r="O404" s="16"/>
      <c r="P404" s="7"/>
      <c r="Q404" s="7"/>
      <c r="R404" s="7"/>
      <c r="S404" s="7"/>
      <c r="T404" s="7"/>
      <c r="U404" s="7"/>
      <c r="V404" s="7"/>
      <c r="W404" s="7"/>
    </row>
    <row r="405" spans="1:23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1"/>
      <c r="L405" s="7"/>
      <c r="M405" s="7"/>
      <c r="N405" s="16"/>
      <c r="O405" s="16"/>
      <c r="P405" s="7"/>
      <c r="Q405" s="7"/>
      <c r="R405" s="7"/>
      <c r="S405" s="7"/>
      <c r="T405" s="7"/>
      <c r="U405" s="7"/>
      <c r="V405" s="7"/>
      <c r="W405" s="7"/>
    </row>
    <row r="406" spans="1:23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1"/>
      <c r="L406" s="7"/>
      <c r="M406" s="7"/>
      <c r="N406" s="16"/>
      <c r="O406" s="16"/>
      <c r="P406" s="7"/>
      <c r="Q406" s="7"/>
      <c r="R406" s="7"/>
      <c r="S406" s="7"/>
      <c r="T406" s="7"/>
      <c r="U406" s="7"/>
      <c r="V406" s="7"/>
      <c r="W406" s="7"/>
    </row>
    <row r="407" spans="1:23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1"/>
      <c r="L407" s="7"/>
      <c r="M407" s="7"/>
      <c r="N407" s="16"/>
      <c r="O407" s="16"/>
      <c r="P407" s="7"/>
      <c r="Q407" s="7"/>
      <c r="R407" s="7"/>
      <c r="S407" s="7"/>
      <c r="T407" s="7"/>
      <c r="U407" s="7"/>
      <c r="V407" s="7"/>
      <c r="W407" s="7"/>
    </row>
    <row r="408" spans="1:23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1"/>
      <c r="L408" s="7"/>
      <c r="M408" s="7"/>
      <c r="N408" s="16"/>
      <c r="O408" s="16"/>
      <c r="P408" s="7"/>
      <c r="Q408" s="7"/>
      <c r="R408" s="7"/>
      <c r="S408" s="7"/>
      <c r="T408" s="7"/>
      <c r="U408" s="7"/>
      <c r="V408" s="7"/>
      <c r="W408" s="7"/>
    </row>
    <row r="409" spans="1:23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1"/>
      <c r="L409" s="7"/>
      <c r="M409" s="7"/>
      <c r="N409" s="16"/>
      <c r="O409" s="16"/>
      <c r="P409" s="7"/>
      <c r="Q409" s="7"/>
      <c r="R409" s="7"/>
      <c r="S409" s="7"/>
      <c r="T409" s="7"/>
      <c r="U409" s="7"/>
      <c r="V409" s="7"/>
      <c r="W409" s="7"/>
    </row>
    <row r="410" spans="1:23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1"/>
      <c r="L410" s="7"/>
      <c r="M410" s="7"/>
      <c r="N410" s="16"/>
      <c r="O410" s="16"/>
      <c r="P410" s="7"/>
      <c r="Q410" s="7"/>
      <c r="R410" s="7"/>
      <c r="S410" s="7"/>
      <c r="T410" s="7"/>
      <c r="U410" s="7"/>
      <c r="V410" s="7"/>
      <c r="W410" s="7"/>
    </row>
    <row r="411" spans="1:23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1"/>
      <c r="L411" s="7"/>
      <c r="M411" s="7"/>
      <c r="N411" s="16"/>
      <c r="O411" s="16"/>
      <c r="P411" s="7"/>
      <c r="Q411" s="7"/>
      <c r="R411" s="7"/>
      <c r="S411" s="7"/>
      <c r="T411" s="7"/>
      <c r="U411" s="7"/>
      <c r="V411" s="7"/>
      <c r="W411" s="7"/>
    </row>
    <row r="412" spans="1:23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1"/>
      <c r="L412" s="7"/>
      <c r="M412" s="7"/>
      <c r="N412" s="16"/>
      <c r="O412" s="16"/>
      <c r="P412" s="7"/>
      <c r="Q412" s="7"/>
      <c r="R412" s="7"/>
      <c r="S412" s="7"/>
      <c r="T412" s="7"/>
      <c r="U412" s="7"/>
      <c r="V412" s="7"/>
      <c r="W412" s="7"/>
    </row>
    <row r="413" spans="1:23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1"/>
      <c r="L413" s="7"/>
      <c r="M413" s="7"/>
      <c r="N413" s="16"/>
      <c r="O413" s="16"/>
      <c r="P413" s="7"/>
      <c r="Q413" s="7"/>
      <c r="R413" s="7"/>
      <c r="S413" s="7"/>
      <c r="T413" s="7"/>
      <c r="U413" s="7"/>
      <c r="V413" s="7"/>
      <c r="W413" s="7"/>
    </row>
    <row r="414" spans="1:23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1"/>
      <c r="L414" s="7"/>
      <c r="M414" s="7"/>
      <c r="N414" s="16"/>
      <c r="O414" s="16"/>
      <c r="P414" s="7"/>
      <c r="Q414" s="7"/>
      <c r="R414" s="7"/>
      <c r="S414" s="7"/>
      <c r="T414" s="7"/>
      <c r="U414" s="7"/>
      <c r="V414" s="7"/>
      <c r="W414" s="7"/>
    </row>
    <row r="415" spans="1:23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1"/>
      <c r="L415" s="7"/>
      <c r="M415" s="7"/>
      <c r="N415" s="16"/>
      <c r="O415" s="16"/>
      <c r="P415" s="7"/>
      <c r="Q415" s="7"/>
      <c r="R415" s="7"/>
      <c r="S415" s="7"/>
      <c r="T415" s="7"/>
      <c r="U415" s="7"/>
      <c r="V415" s="7"/>
      <c r="W415" s="7"/>
    </row>
    <row r="416" spans="1:23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1"/>
      <c r="L416" s="7"/>
      <c r="M416" s="7"/>
      <c r="N416" s="16"/>
      <c r="O416" s="16"/>
      <c r="P416" s="7"/>
      <c r="Q416" s="7"/>
      <c r="R416" s="7"/>
      <c r="S416" s="7"/>
      <c r="T416" s="7"/>
      <c r="U416" s="7"/>
      <c r="V416" s="7"/>
      <c r="W416" s="7"/>
    </row>
    <row r="417" spans="1:23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1"/>
      <c r="L417" s="7"/>
      <c r="M417" s="7"/>
      <c r="N417" s="16"/>
      <c r="O417" s="16"/>
      <c r="P417" s="7"/>
      <c r="Q417" s="7"/>
      <c r="R417" s="7"/>
      <c r="S417" s="7"/>
      <c r="T417" s="7"/>
      <c r="U417" s="7"/>
      <c r="V417" s="7"/>
      <c r="W417" s="7"/>
    </row>
    <row r="418" spans="1:23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1"/>
      <c r="L418" s="7"/>
      <c r="M418" s="7"/>
      <c r="N418" s="16"/>
      <c r="O418" s="16"/>
      <c r="P418" s="7"/>
      <c r="Q418" s="7"/>
      <c r="R418" s="7"/>
      <c r="S418" s="7"/>
      <c r="T418" s="7"/>
      <c r="U418" s="7"/>
      <c r="V418" s="7"/>
      <c r="W418" s="7"/>
    </row>
    <row r="419" spans="1:23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1"/>
      <c r="L419" s="7"/>
      <c r="M419" s="7"/>
      <c r="N419" s="16"/>
      <c r="O419" s="16"/>
      <c r="P419" s="7"/>
      <c r="Q419" s="7"/>
      <c r="R419" s="7"/>
      <c r="S419" s="7"/>
      <c r="T419" s="7"/>
      <c r="U419" s="7"/>
      <c r="V419" s="7"/>
      <c r="W419" s="7"/>
    </row>
    <row r="420" spans="1:23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1"/>
      <c r="L420" s="7"/>
      <c r="M420" s="7"/>
      <c r="N420" s="16"/>
      <c r="O420" s="16"/>
      <c r="P420" s="7"/>
      <c r="Q420" s="7"/>
      <c r="R420" s="7"/>
      <c r="S420" s="7"/>
      <c r="T420" s="7"/>
      <c r="U420" s="7"/>
      <c r="V420" s="7"/>
      <c r="W420" s="7"/>
    </row>
    <row r="421" spans="1:23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1"/>
      <c r="L421" s="7"/>
      <c r="M421" s="7"/>
      <c r="N421" s="16"/>
      <c r="O421" s="16"/>
      <c r="P421" s="7"/>
      <c r="Q421" s="7"/>
      <c r="R421" s="7"/>
      <c r="S421" s="7"/>
      <c r="T421" s="7"/>
      <c r="U421" s="7"/>
      <c r="V421" s="7"/>
      <c r="W421" s="7"/>
    </row>
    <row r="422" spans="1:23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1"/>
      <c r="L422" s="7"/>
      <c r="M422" s="7"/>
      <c r="N422" s="16"/>
      <c r="O422" s="16"/>
      <c r="P422" s="7"/>
      <c r="Q422" s="7"/>
      <c r="R422" s="7"/>
      <c r="S422" s="7"/>
      <c r="T422" s="7"/>
      <c r="U422" s="7"/>
      <c r="V422" s="7"/>
      <c r="W422" s="7"/>
    </row>
    <row r="423" spans="1:23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1"/>
      <c r="L423" s="7"/>
      <c r="M423" s="7"/>
      <c r="N423" s="16"/>
      <c r="O423" s="16"/>
      <c r="P423" s="7"/>
      <c r="Q423" s="7"/>
      <c r="R423" s="7"/>
      <c r="S423" s="7"/>
      <c r="T423" s="7"/>
      <c r="U423" s="7"/>
      <c r="V423" s="7"/>
      <c r="W423" s="7"/>
    </row>
    <row r="424" spans="1:23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1"/>
      <c r="L424" s="7"/>
      <c r="M424" s="7"/>
      <c r="N424" s="16"/>
      <c r="O424" s="16"/>
      <c r="P424" s="7"/>
      <c r="Q424" s="7"/>
      <c r="R424" s="7"/>
      <c r="S424" s="7"/>
      <c r="T424" s="7"/>
      <c r="U424" s="7"/>
      <c r="V424" s="7"/>
      <c r="W424" s="7"/>
    </row>
    <row r="425" spans="1:23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1"/>
      <c r="L425" s="7"/>
      <c r="M425" s="7"/>
      <c r="N425" s="16"/>
      <c r="O425" s="16"/>
      <c r="P425" s="7"/>
      <c r="Q425" s="7"/>
      <c r="R425" s="7"/>
      <c r="S425" s="7"/>
      <c r="T425" s="7"/>
      <c r="U425" s="7"/>
      <c r="V425" s="7"/>
      <c r="W425" s="7"/>
    </row>
    <row r="426" spans="1:23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1"/>
      <c r="L426" s="7"/>
      <c r="M426" s="7"/>
      <c r="N426" s="16"/>
      <c r="O426" s="16"/>
      <c r="P426" s="7"/>
      <c r="Q426" s="7"/>
      <c r="R426" s="7"/>
      <c r="S426" s="7"/>
      <c r="T426" s="7"/>
      <c r="U426" s="7"/>
      <c r="V426" s="7"/>
      <c r="W426" s="7"/>
    </row>
    <row r="427" spans="1:23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1"/>
      <c r="L427" s="7"/>
      <c r="M427" s="7"/>
      <c r="N427" s="16"/>
      <c r="O427" s="16"/>
      <c r="P427" s="7"/>
      <c r="Q427" s="7"/>
      <c r="R427" s="7"/>
      <c r="S427" s="7"/>
      <c r="T427" s="7"/>
      <c r="U427" s="7"/>
      <c r="V427" s="7"/>
      <c r="W427" s="7"/>
    </row>
    <row r="428" spans="1:23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1"/>
      <c r="L428" s="7"/>
      <c r="M428" s="7"/>
      <c r="N428" s="16"/>
      <c r="O428" s="16"/>
      <c r="P428" s="7"/>
      <c r="Q428" s="7"/>
      <c r="R428" s="7"/>
      <c r="S428" s="7"/>
      <c r="T428" s="7"/>
      <c r="U428" s="7"/>
      <c r="V428" s="7"/>
      <c r="W428" s="7"/>
    </row>
    <row r="429" spans="1:23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16"/>
      <c r="O429" s="16"/>
      <c r="P429" s="7"/>
      <c r="Q429" s="7"/>
      <c r="R429" s="7"/>
      <c r="S429" s="7"/>
      <c r="T429" s="7"/>
      <c r="U429" s="7"/>
      <c r="V429" s="7"/>
      <c r="W429" s="7"/>
    </row>
    <row r="430" spans="1:23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16"/>
      <c r="O430" s="16"/>
      <c r="P430" s="7"/>
      <c r="Q430" s="7"/>
      <c r="R430" s="7"/>
      <c r="S430" s="7"/>
      <c r="T430" s="7"/>
      <c r="U430" s="7"/>
      <c r="V430" s="7"/>
      <c r="W430" s="7"/>
    </row>
    <row r="431" spans="1:23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16"/>
      <c r="O431" s="16"/>
      <c r="P431" s="7"/>
      <c r="Q431" s="7"/>
      <c r="R431" s="7"/>
      <c r="S431" s="7"/>
      <c r="T431" s="7"/>
      <c r="U431" s="7"/>
      <c r="V431" s="7"/>
      <c r="W431" s="7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G1" workbookViewId="0">
      <pane ySplit="1" topLeftCell="A2" activePane="bottomLeft" state="frozen"/>
      <selection pane="bottomLeft" activeCell="L6" sqref="L6"/>
    </sheetView>
  </sheetViews>
  <sheetFormatPr defaultColWidth="14.42578125" defaultRowHeight="15" customHeight="1" x14ac:dyDescent="0.25"/>
  <cols>
    <col min="1" max="1" width="4.28515625" customWidth="1"/>
    <col min="2" max="2" width="6.7109375" customWidth="1"/>
    <col min="3" max="3" width="37.7109375" customWidth="1"/>
    <col min="4" max="4" width="34.42578125" customWidth="1"/>
    <col min="5" max="5" width="6.5703125" customWidth="1"/>
    <col min="6" max="6" width="10.42578125" customWidth="1"/>
    <col min="7" max="7" width="43.42578125" customWidth="1"/>
    <col min="8" max="8" width="13.7109375" customWidth="1"/>
    <col min="9" max="9" width="24" customWidth="1"/>
    <col min="10" max="10" width="16.28515625" customWidth="1"/>
    <col min="11" max="11" width="28.28515625" customWidth="1"/>
    <col min="12" max="12" width="24.28515625" customWidth="1"/>
    <col min="13" max="13" width="26.42578125" customWidth="1"/>
    <col min="14" max="14" width="15.28515625" customWidth="1"/>
    <col min="15" max="15" width="22.42578125" customWidth="1"/>
    <col min="16" max="16" width="13.42578125" customWidth="1"/>
    <col min="17" max="26" width="9.28515625" customWidth="1"/>
  </cols>
  <sheetData>
    <row r="1" spans="1:26" ht="18.75" customHeight="1" x14ac:dyDescent="0.3">
      <c r="A1" s="22"/>
      <c r="B1" s="23" t="s">
        <v>0</v>
      </c>
      <c r="C1" s="23" t="s">
        <v>1</v>
      </c>
      <c r="D1" s="23" t="s">
        <v>2</v>
      </c>
      <c r="E1" s="24" t="s">
        <v>4</v>
      </c>
      <c r="F1" s="23" t="s">
        <v>5</v>
      </c>
      <c r="G1" s="23" t="s">
        <v>6</v>
      </c>
      <c r="H1" s="24" t="s">
        <v>7</v>
      </c>
      <c r="I1" s="23" t="s">
        <v>8</v>
      </c>
      <c r="J1" s="25" t="s">
        <v>9</v>
      </c>
      <c r="K1" s="26" t="s">
        <v>10</v>
      </c>
      <c r="L1" s="25" t="s">
        <v>11</v>
      </c>
      <c r="M1" s="23" t="s">
        <v>12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8.75" customHeight="1" x14ac:dyDescent="0.3">
      <c r="A2" s="22"/>
      <c r="B2" s="27">
        <v>1</v>
      </c>
      <c r="C2" s="8" t="s">
        <v>302</v>
      </c>
      <c r="D2" s="28" t="s">
        <v>303</v>
      </c>
      <c r="E2" s="28" t="s">
        <v>15</v>
      </c>
      <c r="F2" s="28" t="s">
        <v>18</v>
      </c>
      <c r="G2" s="8" t="s">
        <v>304</v>
      </c>
      <c r="H2" s="9" t="s">
        <v>305</v>
      </c>
      <c r="I2" s="29">
        <v>705139.8</v>
      </c>
      <c r="J2" s="30"/>
      <c r="K2" s="31" t="s">
        <v>306</v>
      </c>
      <c r="L2" s="32" t="s">
        <v>307</v>
      </c>
      <c r="M2" s="8" t="s">
        <v>146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8.75" customHeight="1" x14ac:dyDescent="0.3">
      <c r="A3" s="22"/>
      <c r="B3" s="27">
        <v>2</v>
      </c>
      <c r="C3" s="8" t="s">
        <v>308</v>
      </c>
      <c r="D3" s="28" t="s">
        <v>309</v>
      </c>
      <c r="E3" s="28" t="s">
        <v>13</v>
      </c>
      <c r="F3" s="28" t="s">
        <v>21</v>
      </c>
      <c r="G3" s="8" t="s">
        <v>310</v>
      </c>
      <c r="H3" s="9" t="s">
        <v>311</v>
      </c>
      <c r="I3" s="29">
        <v>698964</v>
      </c>
      <c r="J3" s="30"/>
      <c r="K3" s="31" t="s">
        <v>312</v>
      </c>
      <c r="L3" s="33">
        <v>44603</v>
      </c>
      <c r="M3" s="8" t="s">
        <v>313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8.75" customHeight="1" x14ac:dyDescent="0.3">
      <c r="A4" s="22"/>
      <c r="B4" s="27">
        <v>3</v>
      </c>
      <c r="C4" s="8" t="s">
        <v>314</v>
      </c>
      <c r="D4" s="28" t="s">
        <v>315</v>
      </c>
      <c r="E4" s="28" t="s">
        <v>15</v>
      </c>
      <c r="F4" s="28" t="s">
        <v>18</v>
      </c>
      <c r="G4" s="8" t="s">
        <v>316</v>
      </c>
      <c r="H4" s="9" t="s">
        <v>317</v>
      </c>
      <c r="I4" s="29">
        <v>354099.6</v>
      </c>
      <c r="J4" s="30"/>
      <c r="K4" s="31" t="s">
        <v>318</v>
      </c>
      <c r="L4" s="32" t="s">
        <v>318</v>
      </c>
      <c r="M4" s="8" t="s">
        <v>35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8.75" customHeight="1" x14ac:dyDescent="0.3">
      <c r="A5" s="22"/>
      <c r="B5" s="27">
        <v>4</v>
      </c>
      <c r="C5" s="8" t="s">
        <v>319</v>
      </c>
      <c r="D5" s="28" t="s">
        <v>320</v>
      </c>
      <c r="E5" s="28" t="s">
        <v>15</v>
      </c>
      <c r="F5" s="34" t="s">
        <v>14</v>
      </c>
      <c r="G5" s="8" t="s">
        <v>321</v>
      </c>
      <c r="H5" s="9" t="s">
        <v>322</v>
      </c>
      <c r="I5" s="29">
        <v>661600</v>
      </c>
      <c r="J5" s="30"/>
      <c r="K5" s="31" t="s">
        <v>323</v>
      </c>
      <c r="L5" s="32" t="s">
        <v>324</v>
      </c>
      <c r="M5" s="8" t="s">
        <v>35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8.75" customHeight="1" x14ac:dyDescent="0.3">
      <c r="A6" s="22"/>
      <c r="B6" s="27">
        <v>5</v>
      </c>
      <c r="C6" s="12" t="s">
        <v>57</v>
      </c>
      <c r="D6" s="35" t="s">
        <v>325</v>
      </c>
      <c r="E6" s="35" t="s">
        <v>15</v>
      </c>
      <c r="F6" s="36" t="s">
        <v>14</v>
      </c>
      <c r="G6" s="12" t="s">
        <v>326</v>
      </c>
      <c r="H6" s="13" t="s">
        <v>327</v>
      </c>
      <c r="I6" s="37">
        <v>150000</v>
      </c>
      <c r="J6" s="38"/>
      <c r="K6" s="39" t="s">
        <v>328</v>
      </c>
      <c r="L6" s="40" t="s">
        <v>329</v>
      </c>
      <c r="M6" s="12" t="s">
        <v>35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8.75" customHeight="1" x14ac:dyDescent="0.3">
      <c r="A7" s="22"/>
      <c r="B7" s="27">
        <v>6</v>
      </c>
      <c r="C7" s="8" t="s">
        <v>330</v>
      </c>
      <c r="D7" s="28" t="s">
        <v>331</v>
      </c>
      <c r="E7" s="28" t="s">
        <v>13</v>
      </c>
      <c r="F7" s="34" t="s">
        <v>18</v>
      </c>
      <c r="G7" s="8" t="s">
        <v>332</v>
      </c>
      <c r="H7" s="9" t="s">
        <v>333</v>
      </c>
      <c r="I7" s="29">
        <v>982900</v>
      </c>
      <c r="J7" s="30"/>
      <c r="K7" s="31" t="s">
        <v>334</v>
      </c>
      <c r="L7" s="32" t="s">
        <v>335</v>
      </c>
      <c r="M7" s="8" t="s">
        <v>35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8.75" customHeight="1" x14ac:dyDescent="0.3">
      <c r="A8" s="22"/>
      <c r="B8" s="27">
        <v>7</v>
      </c>
      <c r="C8" s="8" t="s">
        <v>336</v>
      </c>
      <c r="D8" s="28" t="s">
        <v>337</v>
      </c>
      <c r="E8" s="28" t="s">
        <v>15</v>
      </c>
      <c r="F8" s="34" t="s">
        <v>14</v>
      </c>
      <c r="G8" s="8" t="s">
        <v>338</v>
      </c>
      <c r="H8" s="9" t="s">
        <v>339</v>
      </c>
      <c r="I8" s="29">
        <v>999604.95</v>
      </c>
      <c r="J8" s="30">
        <f>I8*1%</f>
        <v>9996.0494999999992</v>
      </c>
      <c r="K8" s="31" t="s">
        <v>340</v>
      </c>
      <c r="L8" s="32" t="s">
        <v>341</v>
      </c>
      <c r="M8" s="8" t="s">
        <v>35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8.75" customHeight="1" x14ac:dyDescent="0.3">
      <c r="A9" s="22"/>
      <c r="B9" s="27">
        <v>8</v>
      </c>
      <c r="C9" s="8" t="s">
        <v>342</v>
      </c>
      <c r="D9" s="28" t="s">
        <v>343</v>
      </c>
      <c r="E9" s="28" t="s">
        <v>13</v>
      </c>
      <c r="F9" s="34" t="s">
        <v>22</v>
      </c>
      <c r="G9" s="8" t="s">
        <v>344</v>
      </c>
      <c r="H9" s="9" t="s">
        <v>345</v>
      </c>
      <c r="I9" s="29">
        <v>199722.92</v>
      </c>
      <c r="J9" s="30"/>
      <c r="K9" s="31" t="s">
        <v>346</v>
      </c>
      <c r="L9" s="32" t="s">
        <v>347</v>
      </c>
      <c r="M9" s="8" t="s">
        <v>35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.75" customHeight="1" x14ac:dyDescent="0.3">
      <c r="A10" s="22"/>
      <c r="B10" s="27">
        <v>9</v>
      </c>
      <c r="C10" s="8" t="s">
        <v>348</v>
      </c>
      <c r="D10" s="28" t="s">
        <v>349</v>
      </c>
      <c r="E10" s="28" t="s">
        <v>13</v>
      </c>
      <c r="F10" s="34" t="s">
        <v>22</v>
      </c>
      <c r="G10" s="8" t="s">
        <v>350</v>
      </c>
      <c r="H10" s="9" t="s">
        <v>351</v>
      </c>
      <c r="I10" s="29">
        <v>90490</v>
      </c>
      <c r="J10" s="30"/>
      <c r="K10" s="31" t="s">
        <v>352</v>
      </c>
      <c r="L10" s="41">
        <v>44671</v>
      </c>
      <c r="M10" s="8" t="s">
        <v>35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8.75" customHeight="1" x14ac:dyDescent="0.3">
      <c r="A11" s="22"/>
      <c r="B11" s="27">
        <v>10</v>
      </c>
      <c r="C11" s="8" t="s">
        <v>353</v>
      </c>
      <c r="D11" s="28" t="s">
        <v>354</v>
      </c>
      <c r="E11" s="28" t="s">
        <v>15</v>
      </c>
      <c r="F11" s="34" t="s">
        <v>14</v>
      </c>
      <c r="G11" s="8" t="s">
        <v>355</v>
      </c>
      <c r="H11" s="9" t="s">
        <v>356</v>
      </c>
      <c r="I11" s="29">
        <v>589993.98</v>
      </c>
      <c r="J11" s="30"/>
      <c r="K11" s="31" t="s">
        <v>357</v>
      </c>
      <c r="L11" s="32" t="s">
        <v>357</v>
      </c>
      <c r="M11" s="8" t="s">
        <v>35</v>
      </c>
      <c r="N11" s="4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.75" customHeight="1" x14ac:dyDescent="0.3">
      <c r="A12" s="22"/>
      <c r="B12" s="27">
        <v>11</v>
      </c>
      <c r="C12" s="8" t="s">
        <v>358</v>
      </c>
      <c r="D12" s="28" t="s">
        <v>359</v>
      </c>
      <c r="E12" s="28" t="s">
        <v>13</v>
      </c>
      <c r="F12" s="34" t="s">
        <v>18</v>
      </c>
      <c r="G12" s="8" t="s">
        <v>360</v>
      </c>
      <c r="H12" s="9" t="s">
        <v>361</v>
      </c>
      <c r="I12" s="29">
        <v>100618.77</v>
      </c>
      <c r="J12" s="30"/>
      <c r="K12" s="31" t="s">
        <v>362</v>
      </c>
      <c r="L12" s="32" t="s">
        <v>363</v>
      </c>
      <c r="M12" s="8" t="s">
        <v>35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8.75" customHeight="1" x14ac:dyDescent="0.3">
      <c r="A13" s="22"/>
      <c r="B13" s="27">
        <v>12</v>
      </c>
      <c r="C13" s="8" t="s">
        <v>314</v>
      </c>
      <c r="D13" s="28" t="s">
        <v>364</v>
      </c>
      <c r="E13" s="28" t="s">
        <v>13</v>
      </c>
      <c r="F13" s="34" t="s">
        <v>18</v>
      </c>
      <c r="G13" s="8" t="s">
        <v>365</v>
      </c>
      <c r="H13" s="9" t="s">
        <v>366</v>
      </c>
      <c r="I13" s="29">
        <v>891595</v>
      </c>
      <c r="J13" s="30"/>
      <c r="K13" s="31" t="s">
        <v>367</v>
      </c>
      <c r="L13" s="32" t="s">
        <v>368</v>
      </c>
      <c r="M13" s="43" t="s">
        <v>369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.75" customHeight="1" x14ac:dyDescent="0.3">
      <c r="A14" s="22"/>
      <c r="B14" s="27">
        <v>13</v>
      </c>
      <c r="C14" s="8" t="s">
        <v>314</v>
      </c>
      <c r="D14" s="28" t="s">
        <v>370</v>
      </c>
      <c r="E14" s="28" t="s">
        <v>15</v>
      </c>
      <c r="F14" s="34" t="s">
        <v>14</v>
      </c>
      <c r="G14" s="8" t="s">
        <v>371</v>
      </c>
      <c r="H14" s="9" t="s">
        <v>372</v>
      </c>
      <c r="I14" s="29">
        <v>999600</v>
      </c>
      <c r="J14" s="30"/>
      <c r="K14" s="31" t="s">
        <v>373</v>
      </c>
      <c r="L14" s="32" t="s">
        <v>374</v>
      </c>
      <c r="M14" s="8" t="s">
        <v>40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8.75" customHeight="1" x14ac:dyDescent="0.3">
      <c r="A15" s="22"/>
      <c r="B15" s="27">
        <v>14</v>
      </c>
      <c r="C15" s="8" t="s">
        <v>57</v>
      </c>
      <c r="D15" s="28" t="s">
        <v>375</v>
      </c>
      <c r="E15" s="28" t="s">
        <v>15</v>
      </c>
      <c r="F15" s="34" t="s">
        <v>18</v>
      </c>
      <c r="G15" s="8" t="s">
        <v>376</v>
      </c>
      <c r="H15" s="9" t="s">
        <v>377</v>
      </c>
      <c r="I15" s="29">
        <v>294162</v>
      </c>
      <c r="J15" s="30"/>
      <c r="K15" s="31" t="s">
        <v>378</v>
      </c>
      <c r="L15" s="32" t="s">
        <v>379</v>
      </c>
      <c r="M15" s="8" t="s">
        <v>40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.75" customHeight="1" x14ac:dyDescent="0.3">
      <c r="A16" s="22"/>
      <c r="B16" s="27">
        <v>15</v>
      </c>
      <c r="C16" s="8" t="s">
        <v>380</v>
      </c>
      <c r="D16" s="28" t="s">
        <v>381</v>
      </c>
      <c r="E16" s="28" t="s">
        <v>15</v>
      </c>
      <c r="F16" s="34" t="s">
        <v>18</v>
      </c>
      <c r="G16" s="8" t="s">
        <v>382</v>
      </c>
      <c r="H16" s="9" t="s">
        <v>383</v>
      </c>
      <c r="I16" s="29">
        <v>800330</v>
      </c>
      <c r="J16" s="30"/>
      <c r="K16" s="31" t="s">
        <v>384</v>
      </c>
      <c r="L16" s="32" t="s">
        <v>373</v>
      </c>
      <c r="M16" s="8" t="s">
        <v>40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.75" customHeight="1" x14ac:dyDescent="0.3">
      <c r="A17" s="22"/>
      <c r="B17" s="27">
        <v>16</v>
      </c>
      <c r="C17" s="8" t="s">
        <v>385</v>
      </c>
      <c r="D17" s="28" t="s">
        <v>386</v>
      </c>
      <c r="E17" s="28" t="s">
        <v>15</v>
      </c>
      <c r="F17" s="34" t="s">
        <v>22</v>
      </c>
      <c r="G17" s="8" t="s">
        <v>387</v>
      </c>
      <c r="H17" s="9" t="s">
        <v>388</v>
      </c>
      <c r="I17" s="29">
        <v>905160.62</v>
      </c>
      <c r="J17" s="30"/>
      <c r="K17" s="31" t="s">
        <v>389</v>
      </c>
      <c r="L17" s="32" t="s">
        <v>390</v>
      </c>
      <c r="M17" s="8" t="s">
        <v>40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 customHeight="1" x14ac:dyDescent="0.3">
      <c r="A18" s="22"/>
      <c r="B18" s="27">
        <v>17</v>
      </c>
      <c r="C18" s="8" t="s">
        <v>391</v>
      </c>
      <c r="D18" s="28" t="s">
        <v>392</v>
      </c>
      <c r="E18" s="28" t="s">
        <v>15</v>
      </c>
      <c r="F18" s="34" t="s">
        <v>18</v>
      </c>
      <c r="G18" s="8" t="s">
        <v>393</v>
      </c>
      <c r="H18" s="9" t="s">
        <v>394</v>
      </c>
      <c r="I18" s="29">
        <v>824133.4</v>
      </c>
      <c r="J18" s="30"/>
      <c r="K18" s="31" t="s">
        <v>395</v>
      </c>
      <c r="L18" s="32" t="s">
        <v>396</v>
      </c>
      <c r="M18" s="8" t="s">
        <v>35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8.75" customHeight="1" x14ac:dyDescent="0.3">
      <c r="A19" s="22"/>
      <c r="B19" s="27">
        <v>18</v>
      </c>
      <c r="C19" s="12" t="s">
        <v>397</v>
      </c>
      <c r="D19" s="35" t="s">
        <v>398</v>
      </c>
      <c r="E19" s="35" t="s">
        <v>15</v>
      </c>
      <c r="F19" s="36" t="s">
        <v>22</v>
      </c>
      <c r="G19" s="12" t="s">
        <v>399</v>
      </c>
      <c r="H19" s="13" t="s">
        <v>400</v>
      </c>
      <c r="I19" s="37">
        <v>144083.29999999999</v>
      </c>
      <c r="J19" s="38"/>
      <c r="K19" s="39" t="s">
        <v>401</v>
      </c>
      <c r="L19" s="40" t="s">
        <v>402</v>
      </c>
      <c r="M19" s="12" t="s">
        <v>403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8.75" customHeight="1" x14ac:dyDescent="0.3">
      <c r="A20" s="22"/>
      <c r="B20" s="27">
        <v>19</v>
      </c>
      <c r="C20" s="8" t="s">
        <v>404</v>
      </c>
      <c r="D20" s="28" t="s">
        <v>405</v>
      </c>
      <c r="E20" s="28" t="s">
        <v>13</v>
      </c>
      <c r="F20" s="34" t="s">
        <v>18</v>
      </c>
      <c r="G20" s="8" t="s">
        <v>406</v>
      </c>
      <c r="H20" s="9" t="s">
        <v>407</v>
      </c>
      <c r="I20" s="29">
        <v>18739.98</v>
      </c>
      <c r="J20" s="30"/>
      <c r="K20" s="31" t="s">
        <v>408</v>
      </c>
      <c r="L20" s="32" t="s">
        <v>408</v>
      </c>
      <c r="M20" s="8" t="s">
        <v>40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8.75" customHeight="1" x14ac:dyDescent="0.3">
      <c r="A21" s="22"/>
      <c r="B21" s="27">
        <v>20</v>
      </c>
      <c r="C21" s="12" t="s">
        <v>409</v>
      </c>
      <c r="D21" s="35" t="s">
        <v>410</v>
      </c>
      <c r="E21" s="35" t="s">
        <v>13</v>
      </c>
      <c r="F21" s="36" t="s">
        <v>18</v>
      </c>
      <c r="G21" s="12" t="s">
        <v>411</v>
      </c>
      <c r="H21" s="13" t="s">
        <v>412</v>
      </c>
      <c r="I21" s="37">
        <v>86373.31</v>
      </c>
      <c r="J21" s="38"/>
      <c r="K21" s="39" t="s">
        <v>413</v>
      </c>
      <c r="L21" s="40" t="s">
        <v>414</v>
      </c>
      <c r="M21" s="12" t="s">
        <v>415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.75" customHeight="1" x14ac:dyDescent="0.3">
      <c r="A22" s="22"/>
      <c r="B22" s="27">
        <v>21</v>
      </c>
      <c r="C22" s="12" t="s">
        <v>416</v>
      </c>
      <c r="D22" s="35" t="s">
        <v>417</v>
      </c>
      <c r="E22" s="35" t="s">
        <v>15</v>
      </c>
      <c r="F22" s="36" t="s">
        <v>14</v>
      </c>
      <c r="G22" s="12" t="s">
        <v>418</v>
      </c>
      <c r="H22" s="13" t="s">
        <v>419</v>
      </c>
      <c r="I22" s="37">
        <v>207692</v>
      </c>
      <c r="J22" s="38">
        <v>2076.92</v>
      </c>
      <c r="K22" s="39" t="s">
        <v>420</v>
      </c>
      <c r="L22" s="40" t="s">
        <v>421</v>
      </c>
      <c r="M22" s="12" t="s">
        <v>422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.75" customHeight="1" x14ac:dyDescent="0.3">
      <c r="A23" s="22"/>
      <c r="B23" s="27">
        <v>22</v>
      </c>
      <c r="C23" s="8" t="s">
        <v>423</v>
      </c>
      <c r="D23" s="28" t="s">
        <v>424</v>
      </c>
      <c r="E23" s="28" t="s">
        <v>13</v>
      </c>
      <c r="F23" s="34" t="s">
        <v>18</v>
      </c>
      <c r="G23" s="8" t="s">
        <v>425</v>
      </c>
      <c r="H23" s="9" t="s">
        <v>426</v>
      </c>
      <c r="I23" s="29">
        <v>985344.8</v>
      </c>
      <c r="J23" s="30"/>
      <c r="K23" s="31" t="s">
        <v>427</v>
      </c>
      <c r="L23" s="32"/>
      <c r="M23" s="8" t="s">
        <v>428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8.75" customHeight="1" x14ac:dyDescent="0.3">
      <c r="A24" s="22"/>
      <c r="B24" s="27">
        <v>23</v>
      </c>
      <c r="C24" s="8" t="s">
        <v>429</v>
      </c>
      <c r="D24" s="28" t="s">
        <v>430</v>
      </c>
      <c r="E24" s="28" t="s">
        <v>15</v>
      </c>
      <c r="F24" s="34" t="s">
        <v>18</v>
      </c>
      <c r="G24" s="8" t="s">
        <v>431</v>
      </c>
      <c r="H24" s="9" t="s">
        <v>432</v>
      </c>
      <c r="I24" s="29">
        <v>868999.98</v>
      </c>
      <c r="J24" s="30">
        <v>8690</v>
      </c>
      <c r="K24" s="31" t="s">
        <v>433</v>
      </c>
      <c r="L24" s="32" t="s">
        <v>434</v>
      </c>
      <c r="M24" s="8" t="s">
        <v>435</v>
      </c>
      <c r="N24" s="44" t="s">
        <v>436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8.75" customHeight="1" x14ac:dyDescent="0.3">
      <c r="A25" s="22"/>
      <c r="B25" s="27">
        <v>24</v>
      </c>
      <c r="C25" s="8" t="s">
        <v>437</v>
      </c>
      <c r="D25" s="28" t="s">
        <v>438</v>
      </c>
      <c r="E25" s="28" t="s">
        <v>15</v>
      </c>
      <c r="F25" s="34" t="s">
        <v>18</v>
      </c>
      <c r="G25" s="8" t="s">
        <v>439</v>
      </c>
      <c r="H25" s="9" t="s">
        <v>440</v>
      </c>
      <c r="I25" s="29">
        <v>367000</v>
      </c>
      <c r="J25" s="30">
        <v>1835</v>
      </c>
      <c r="K25" s="31" t="s">
        <v>441</v>
      </c>
      <c r="L25" s="32" t="s">
        <v>442</v>
      </c>
      <c r="M25" s="8" t="s">
        <v>443</v>
      </c>
      <c r="N25" s="44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8.75" customHeight="1" x14ac:dyDescent="0.3">
      <c r="A26" s="22"/>
      <c r="B26" s="27">
        <v>25</v>
      </c>
      <c r="C26" s="8" t="s">
        <v>444</v>
      </c>
      <c r="D26" s="28" t="s">
        <v>445</v>
      </c>
      <c r="E26" s="28" t="s">
        <v>15</v>
      </c>
      <c r="F26" s="34" t="s">
        <v>18</v>
      </c>
      <c r="G26" s="8" t="s">
        <v>431</v>
      </c>
      <c r="H26" s="9" t="s">
        <v>432</v>
      </c>
      <c r="I26" s="29">
        <v>868999.98</v>
      </c>
      <c r="J26" s="30">
        <v>8690</v>
      </c>
      <c r="K26" s="31" t="s">
        <v>433</v>
      </c>
      <c r="L26" s="32" t="s">
        <v>434</v>
      </c>
      <c r="M26" s="8" t="s">
        <v>435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8.75" customHeight="1" x14ac:dyDescent="0.3">
      <c r="A27" s="22"/>
      <c r="B27" s="27">
        <v>26</v>
      </c>
      <c r="C27" s="8" t="s">
        <v>446</v>
      </c>
      <c r="D27" s="28" t="s">
        <v>447</v>
      </c>
      <c r="E27" s="28" t="s">
        <v>13</v>
      </c>
      <c r="F27" s="34" t="s">
        <v>18</v>
      </c>
      <c r="G27" s="8" t="s">
        <v>448</v>
      </c>
      <c r="H27" s="9" t="s">
        <v>449</v>
      </c>
      <c r="I27" s="29">
        <v>869792</v>
      </c>
      <c r="J27" s="30"/>
      <c r="K27" s="31" t="s">
        <v>450</v>
      </c>
      <c r="L27" s="32" t="s">
        <v>451</v>
      </c>
      <c r="M27" s="8" t="s">
        <v>452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.75" customHeight="1" x14ac:dyDescent="0.3">
      <c r="A28" s="22"/>
      <c r="B28" s="27">
        <v>27</v>
      </c>
      <c r="C28" s="8" t="s">
        <v>453</v>
      </c>
      <c r="D28" s="28" t="s">
        <v>454</v>
      </c>
      <c r="E28" s="28" t="s">
        <v>15</v>
      </c>
      <c r="F28" s="34" t="s">
        <v>22</v>
      </c>
      <c r="G28" s="8" t="s">
        <v>455</v>
      </c>
      <c r="H28" s="9" t="s">
        <v>456</v>
      </c>
      <c r="I28" s="29">
        <v>552048</v>
      </c>
      <c r="J28" s="30"/>
      <c r="K28" s="31" t="s">
        <v>457</v>
      </c>
      <c r="L28" s="32" t="s">
        <v>458</v>
      </c>
      <c r="M28" s="10">
        <v>275156.76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8.75" customHeight="1" x14ac:dyDescent="0.3">
      <c r="A29" s="22"/>
      <c r="B29" s="27">
        <v>28</v>
      </c>
      <c r="C29" s="8" t="s">
        <v>459</v>
      </c>
      <c r="D29" s="28" t="s">
        <v>460</v>
      </c>
      <c r="E29" s="28" t="s">
        <v>15</v>
      </c>
      <c r="F29" s="34" t="s">
        <v>14</v>
      </c>
      <c r="G29" s="8" t="s">
        <v>461</v>
      </c>
      <c r="H29" s="9" t="s">
        <v>462</v>
      </c>
      <c r="I29" s="29">
        <v>300930</v>
      </c>
      <c r="J29" s="30"/>
      <c r="K29" s="31" t="s">
        <v>463</v>
      </c>
      <c r="L29" s="32" t="s">
        <v>464</v>
      </c>
      <c r="M29" s="10">
        <v>186576.6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8.75" customHeight="1" x14ac:dyDescent="0.3">
      <c r="A30" s="22"/>
      <c r="B30" s="27">
        <v>29</v>
      </c>
      <c r="C30" s="8" t="s">
        <v>465</v>
      </c>
      <c r="D30" s="28" t="s">
        <v>466</v>
      </c>
      <c r="E30" s="28" t="s">
        <v>15</v>
      </c>
      <c r="F30" s="34" t="s">
        <v>22</v>
      </c>
      <c r="G30" s="8" t="s">
        <v>467</v>
      </c>
      <c r="H30" s="9" t="s">
        <v>468</v>
      </c>
      <c r="I30" s="29">
        <v>266399</v>
      </c>
      <c r="J30" s="30"/>
      <c r="K30" s="31" t="s">
        <v>469</v>
      </c>
      <c r="L30" s="32" t="s">
        <v>470</v>
      </c>
      <c r="M30" s="8" t="s">
        <v>40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8.75" customHeight="1" x14ac:dyDescent="0.3">
      <c r="A31" s="22"/>
      <c r="B31" s="27">
        <v>30</v>
      </c>
      <c r="C31" s="8" t="s">
        <v>471</v>
      </c>
      <c r="D31" s="28" t="s">
        <v>472</v>
      </c>
      <c r="E31" s="28" t="s">
        <v>15</v>
      </c>
      <c r="F31" s="34" t="s">
        <v>16</v>
      </c>
      <c r="G31" s="8" t="s">
        <v>473</v>
      </c>
      <c r="H31" s="9" t="s">
        <v>474</v>
      </c>
      <c r="I31" s="29">
        <v>532561.73</v>
      </c>
      <c r="J31" s="30"/>
      <c r="K31" s="31" t="s">
        <v>475</v>
      </c>
      <c r="L31" s="41">
        <v>44714</v>
      </c>
      <c r="M31" s="8" t="s">
        <v>476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8.75" customHeight="1" x14ac:dyDescent="0.3">
      <c r="A32" s="22"/>
      <c r="B32" s="27">
        <v>31</v>
      </c>
      <c r="C32" s="8" t="s">
        <v>57</v>
      </c>
      <c r="D32" s="28" t="s">
        <v>477</v>
      </c>
      <c r="E32" s="28" t="s">
        <v>15</v>
      </c>
      <c r="F32" s="34" t="s">
        <v>18</v>
      </c>
      <c r="G32" s="8" t="s">
        <v>478</v>
      </c>
      <c r="H32" s="9" t="s">
        <v>479</v>
      </c>
      <c r="I32" s="29">
        <v>700000</v>
      </c>
      <c r="J32" s="30">
        <v>7000</v>
      </c>
      <c r="K32" s="31" t="s">
        <v>469</v>
      </c>
      <c r="L32" s="32" t="s">
        <v>470</v>
      </c>
      <c r="M32" s="8" t="s">
        <v>40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.75" customHeight="1" x14ac:dyDescent="0.3">
      <c r="A33" s="22"/>
      <c r="B33" s="27">
        <v>32</v>
      </c>
      <c r="C33" s="12" t="s">
        <v>480</v>
      </c>
      <c r="D33" s="35" t="s">
        <v>481</v>
      </c>
      <c r="E33" s="35" t="s">
        <v>13</v>
      </c>
      <c r="F33" s="36" t="s">
        <v>18</v>
      </c>
      <c r="G33" s="12" t="s">
        <v>482</v>
      </c>
      <c r="H33" s="13" t="s">
        <v>483</v>
      </c>
      <c r="I33" s="37">
        <v>498757.08</v>
      </c>
      <c r="J33" s="38"/>
      <c r="K33" s="39" t="s">
        <v>484</v>
      </c>
      <c r="L33" s="40" t="s">
        <v>485</v>
      </c>
      <c r="M33" s="12" t="s">
        <v>35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8.75" customHeight="1" x14ac:dyDescent="0.3">
      <c r="A34" s="22"/>
      <c r="B34" s="27">
        <v>33</v>
      </c>
      <c r="C34" s="8" t="s">
        <v>486</v>
      </c>
      <c r="D34" s="28" t="s">
        <v>487</v>
      </c>
      <c r="E34" s="28" t="s">
        <v>15</v>
      </c>
      <c r="F34" s="34" t="s">
        <v>18</v>
      </c>
      <c r="G34" s="8" t="s">
        <v>393</v>
      </c>
      <c r="H34" s="9" t="s">
        <v>394</v>
      </c>
      <c r="I34" s="29">
        <v>301166.65000000002</v>
      </c>
      <c r="J34" s="30"/>
      <c r="K34" s="31" t="s">
        <v>488</v>
      </c>
      <c r="L34" s="32" t="s">
        <v>489</v>
      </c>
      <c r="M34" s="8" t="s">
        <v>35</v>
      </c>
      <c r="N34" s="22"/>
      <c r="O34" s="22"/>
      <c r="P34" s="22" t="s">
        <v>490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8.75" customHeight="1" x14ac:dyDescent="0.3">
      <c r="A35" s="22"/>
      <c r="B35" s="27">
        <v>34</v>
      </c>
      <c r="C35" s="8" t="s">
        <v>491</v>
      </c>
      <c r="D35" s="28" t="s">
        <v>492</v>
      </c>
      <c r="E35" s="28" t="s">
        <v>15</v>
      </c>
      <c r="F35" s="34" t="s">
        <v>14</v>
      </c>
      <c r="G35" s="8" t="s">
        <v>493</v>
      </c>
      <c r="H35" s="9" t="s">
        <v>494</v>
      </c>
      <c r="I35" s="29">
        <v>331450</v>
      </c>
      <c r="J35" s="30"/>
      <c r="K35" s="31" t="s">
        <v>495</v>
      </c>
      <c r="L35" s="32" t="s">
        <v>496</v>
      </c>
      <c r="M35" s="8" t="s">
        <v>40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.75" customHeight="1" x14ac:dyDescent="0.3">
      <c r="A36" s="22"/>
      <c r="B36" s="27">
        <v>35</v>
      </c>
      <c r="C36" s="8" t="s">
        <v>497</v>
      </c>
      <c r="D36" s="28" t="s">
        <v>498</v>
      </c>
      <c r="E36" s="28" t="s">
        <v>15</v>
      </c>
      <c r="F36" s="34" t="s">
        <v>22</v>
      </c>
      <c r="G36" s="8" t="s">
        <v>499</v>
      </c>
      <c r="H36" s="9" t="s">
        <v>500</v>
      </c>
      <c r="I36" s="29">
        <v>583980</v>
      </c>
      <c r="J36" s="30"/>
      <c r="K36" s="31" t="s">
        <v>501</v>
      </c>
      <c r="L36" s="41">
        <v>44722</v>
      </c>
      <c r="M36" s="8" t="s">
        <v>502</v>
      </c>
      <c r="N36" s="22" t="s">
        <v>503</v>
      </c>
      <c r="O36" s="22" t="s">
        <v>504</v>
      </c>
      <c r="P36" s="22" t="s">
        <v>505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8.75" customHeight="1" x14ac:dyDescent="0.3">
      <c r="A37" s="22"/>
      <c r="B37" s="27">
        <v>36</v>
      </c>
      <c r="C37" s="12" t="s">
        <v>506</v>
      </c>
      <c r="D37" s="35" t="s">
        <v>507</v>
      </c>
      <c r="E37" s="35" t="s">
        <v>15</v>
      </c>
      <c r="F37" s="36" t="s">
        <v>22</v>
      </c>
      <c r="G37" s="12" t="s">
        <v>508</v>
      </c>
      <c r="H37" s="13" t="s">
        <v>509</v>
      </c>
      <c r="I37" s="37">
        <v>2471403.4700000002</v>
      </c>
      <c r="J37" s="38">
        <v>24714.03</v>
      </c>
      <c r="K37" s="39" t="s">
        <v>510</v>
      </c>
      <c r="L37" s="40" t="s">
        <v>511</v>
      </c>
      <c r="M37" s="12" t="s">
        <v>23</v>
      </c>
      <c r="N37" s="22" t="s">
        <v>512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.75" customHeight="1" x14ac:dyDescent="0.3">
      <c r="A38" s="22"/>
      <c r="B38" s="27">
        <v>37</v>
      </c>
      <c r="C38" s="12" t="s">
        <v>513</v>
      </c>
      <c r="D38" s="35" t="s">
        <v>514</v>
      </c>
      <c r="E38" s="35" t="s">
        <v>15</v>
      </c>
      <c r="F38" s="36" t="s">
        <v>14</v>
      </c>
      <c r="G38" s="12" t="s">
        <v>515</v>
      </c>
      <c r="H38" s="13" t="s">
        <v>516</v>
      </c>
      <c r="I38" s="37">
        <v>231131.67</v>
      </c>
      <c r="J38" s="38"/>
      <c r="K38" s="39" t="s">
        <v>517</v>
      </c>
      <c r="L38" s="40" t="s">
        <v>518</v>
      </c>
      <c r="M38" s="12" t="s">
        <v>35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8.75" customHeight="1" x14ac:dyDescent="0.3">
      <c r="A39" s="22"/>
      <c r="B39" s="27">
        <v>38</v>
      </c>
      <c r="C39" s="8" t="s">
        <v>519</v>
      </c>
      <c r="D39" s="28" t="s">
        <v>520</v>
      </c>
      <c r="E39" s="28" t="s">
        <v>15</v>
      </c>
      <c r="F39" s="34" t="s">
        <v>14</v>
      </c>
      <c r="G39" s="8" t="s">
        <v>521</v>
      </c>
      <c r="H39" s="9" t="s">
        <v>522</v>
      </c>
      <c r="I39" s="29">
        <v>210000</v>
      </c>
      <c r="J39" s="30">
        <v>2100</v>
      </c>
      <c r="K39" s="31" t="s">
        <v>523</v>
      </c>
      <c r="L39" s="32" t="s">
        <v>524</v>
      </c>
      <c r="M39" s="8" t="s">
        <v>40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8.75" customHeight="1" x14ac:dyDescent="0.3">
      <c r="A40" s="22"/>
      <c r="B40" s="27">
        <v>39</v>
      </c>
      <c r="C40" s="8" t="s">
        <v>525</v>
      </c>
      <c r="D40" s="28" t="s">
        <v>526</v>
      </c>
      <c r="E40" s="28" t="s">
        <v>15</v>
      </c>
      <c r="F40" s="34" t="s">
        <v>18</v>
      </c>
      <c r="G40" s="8" t="s">
        <v>527</v>
      </c>
      <c r="H40" s="9" t="s">
        <v>528</v>
      </c>
      <c r="I40" s="29">
        <v>228230</v>
      </c>
      <c r="J40" s="30"/>
      <c r="K40" s="31" t="s">
        <v>529</v>
      </c>
      <c r="L40" s="32" t="s">
        <v>530</v>
      </c>
      <c r="M40" s="8" t="s">
        <v>40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8.75" customHeight="1" x14ac:dyDescent="0.3">
      <c r="A41" s="22"/>
      <c r="B41" s="27">
        <v>40</v>
      </c>
      <c r="C41" s="8" t="s">
        <v>531</v>
      </c>
      <c r="D41" s="28" t="s">
        <v>532</v>
      </c>
      <c r="E41" s="28" t="s">
        <v>15</v>
      </c>
      <c r="F41" s="34" t="s">
        <v>41</v>
      </c>
      <c r="G41" s="8" t="s">
        <v>533</v>
      </c>
      <c r="H41" s="9" t="s">
        <v>534</v>
      </c>
      <c r="I41" s="29">
        <v>3466890</v>
      </c>
      <c r="J41" s="30">
        <v>34668.9</v>
      </c>
      <c r="K41" s="31" t="s">
        <v>535</v>
      </c>
      <c r="L41" s="41">
        <v>44748</v>
      </c>
      <c r="M41" s="8" t="s">
        <v>40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8.75" customHeight="1" x14ac:dyDescent="0.3">
      <c r="A42" s="22"/>
      <c r="B42" s="27">
        <v>41</v>
      </c>
      <c r="C42" s="8" t="s">
        <v>536</v>
      </c>
      <c r="D42" s="28" t="s">
        <v>537</v>
      </c>
      <c r="E42" s="28" t="s">
        <v>13</v>
      </c>
      <c r="F42" s="34" t="s">
        <v>14</v>
      </c>
      <c r="G42" s="8" t="s">
        <v>538</v>
      </c>
      <c r="H42" s="9" t="s">
        <v>33</v>
      </c>
      <c r="I42" s="29">
        <v>2689049.56</v>
      </c>
      <c r="J42" s="30">
        <v>5160</v>
      </c>
      <c r="K42" s="31" t="s">
        <v>539</v>
      </c>
      <c r="L42" s="41">
        <v>44748</v>
      </c>
      <c r="M42" s="8" t="s">
        <v>40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8.75" customHeight="1" x14ac:dyDescent="0.3">
      <c r="A43" s="22"/>
      <c r="B43" s="27">
        <v>42</v>
      </c>
      <c r="C43" s="8" t="s">
        <v>540</v>
      </c>
      <c r="D43" s="28" t="s">
        <v>541</v>
      </c>
      <c r="E43" s="28" t="s">
        <v>13</v>
      </c>
      <c r="F43" s="34" t="s">
        <v>14</v>
      </c>
      <c r="G43" s="8" t="s">
        <v>538</v>
      </c>
      <c r="H43" s="9" t="s">
        <v>33</v>
      </c>
      <c r="I43" s="29">
        <v>541413.05000000005</v>
      </c>
      <c r="J43" s="30">
        <v>5160</v>
      </c>
      <c r="K43" s="31" t="s">
        <v>542</v>
      </c>
      <c r="L43" s="41">
        <v>44749</v>
      </c>
      <c r="M43" s="8" t="s">
        <v>40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8.75" customHeight="1" x14ac:dyDescent="0.3">
      <c r="A44" s="22"/>
      <c r="B44" s="27">
        <v>43</v>
      </c>
      <c r="C44" s="12" t="s">
        <v>290</v>
      </c>
      <c r="D44" s="35" t="s">
        <v>543</v>
      </c>
      <c r="E44" s="35" t="s">
        <v>13</v>
      </c>
      <c r="F44" s="36" t="s">
        <v>22</v>
      </c>
      <c r="G44" s="12" t="s">
        <v>544</v>
      </c>
      <c r="H44" s="13" t="s">
        <v>545</v>
      </c>
      <c r="I44" s="37">
        <v>3436605</v>
      </c>
      <c r="J44" s="38"/>
      <c r="K44" s="39" t="s">
        <v>546</v>
      </c>
      <c r="L44" s="40" t="s">
        <v>547</v>
      </c>
      <c r="M44" s="12" t="s">
        <v>548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8.75" customHeight="1" x14ac:dyDescent="0.3">
      <c r="A45" s="22"/>
      <c r="B45" s="27">
        <v>44</v>
      </c>
      <c r="C45" s="8" t="s">
        <v>549</v>
      </c>
      <c r="D45" s="28" t="s">
        <v>550</v>
      </c>
      <c r="E45" s="28" t="s">
        <v>15</v>
      </c>
      <c r="F45" s="34" t="s">
        <v>21</v>
      </c>
      <c r="G45" s="8" t="s">
        <v>551</v>
      </c>
      <c r="H45" s="9" t="s">
        <v>552</v>
      </c>
      <c r="I45" s="29">
        <v>327560</v>
      </c>
      <c r="J45" s="30"/>
      <c r="K45" s="31" t="s">
        <v>553</v>
      </c>
      <c r="L45" s="32"/>
      <c r="M45" s="8" t="s">
        <v>35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8.75" customHeight="1" x14ac:dyDescent="0.3">
      <c r="A46" s="22"/>
      <c r="B46" s="27">
        <v>45</v>
      </c>
      <c r="C46" s="8" t="s">
        <v>554</v>
      </c>
      <c r="D46" s="28" t="s">
        <v>555</v>
      </c>
      <c r="E46" s="28" t="s">
        <v>15</v>
      </c>
      <c r="F46" s="34" t="s">
        <v>14</v>
      </c>
      <c r="G46" s="8" t="s">
        <v>556</v>
      </c>
      <c r="H46" s="9" t="s">
        <v>557</v>
      </c>
      <c r="I46" s="29">
        <v>327462.5</v>
      </c>
      <c r="J46" s="30"/>
      <c r="K46" s="31" t="s">
        <v>558</v>
      </c>
      <c r="L46" s="32"/>
      <c r="M46" s="8" t="s">
        <v>35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8.75" customHeight="1" x14ac:dyDescent="0.3">
      <c r="A47" s="22"/>
      <c r="B47" s="27">
        <v>46</v>
      </c>
      <c r="C47" s="8" t="s">
        <v>559</v>
      </c>
      <c r="D47" s="28" t="s">
        <v>560</v>
      </c>
      <c r="E47" s="28" t="s">
        <v>13</v>
      </c>
      <c r="F47" s="34" t="s">
        <v>22</v>
      </c>
      <c r="G47" s="8" t="s">
        <v>561</v>
      </c>
      <c r="H47" s="9" t="s">
        <v>562</v>
      </c>
      <c r="I47" s="29">
        <v>896595</v>
      </c>
      <c r="J47" s="30"/>
      <c r="K47" s="31" t="s">
        <v>563</v>
      </c>
      <c r="L47" s="32" t="s">
        <v>564</v>
      </c>
      <c r="M47" s="8" t="s">
        <v>565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.75" customHeight="1" x14ac:dyDescent="0.3">
      <c r="A48" s="22"/>
      <c r="B48" s="27">
        <v>47</v>
      </c>
      <c r="C48" s="8" t="s">
        <v>230</v>
      </c>
      <c r="D48" s="28" t="s">
        <v>566</v>
      </c>
      <c r="E48" s="28" t="s">
        <v>15</v>
      </c>
      <c r="F48" s="34" t="s">
        <v>22</v>
      </c>
      <c r="G48" s="8" t="s">
        <v>567</v>
      </c>
      <c r="H48" s="9" t="s">
        <v>568</v>
      </c>
      <c r="I48" s="29">
        <v>775000</v>
      </c>
      <c r="J48" s="30"/>
      <c r="K48" s="31" t="s">
        <v>569</v>
      </c>
      <c r="L48" s="32" t="s">
        <v>570</v>
      </c>
      <c r="M48" s="8" t="s">
        <v>571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customHeight="1" x14ac:dyDescent="0.3">
      <c r="A49" s="22"/>
      <c r="B49" s="27">
        <v>48</v>
      </c>
      <c r="C49" s="8" t="s">
        <v>572</v>
      </c>
      <c r="D49" s="28" t="s">
        <v>573</v>
      </c>
      <c r="E49" s="28" t="s">
        <v>15</v>
      </c>
      <c r="F49" s="34" t="s">
        <v>18</v>
      </c>
      <c r="G49" s="8" t="s">
        <v>574</v>
      </c>
      <c r="H49" s="9" t="s">
        <v>575</v>
      </c>
      <c r="I49" s="29">
        <v>413002</v>
      </c>
      <c r="J49" s="30"/>
      <c r="K49" s="31" t="s">
        <v>576</v>
      </c>
      <c r="L49" s="32" t="s">
        <v>577</v>
      </c>
      <c r="M49" s="8" t="s">
        <v>578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8.75" customHeight="1" x14ac:dyDescent="0.3">
      <c r="A50" s="22"/>
      <c r="B50" s="27">
        <v>49</v>
      </c>
      <c r="C50" s="12" t="s">
        <v>579</v>
      </c>
      <c r="D50" s="35" t="s">
        <v>580</v>
      </c>
      <c r="E50" s="35" t="s">
        <v>15</v>
      </c>
      <c r="F50" s="36" t="s">
        <v>22</v>
      </c>
      <c r="G50" s="12" t="s">
        <v>581</v>
      </c>
      <c r="H50" s="13" t="s">
        <v>582</v>
      </c>
      <c r="I50" s="37">
        <v>386180</v>
      </c>
      <c r="J50" s="38"/>
      <c r="K50" s="39" t="s">
        <v>583</v>
      </c>
      <c r="L50" s="40" t="s">
        <v>584</v>
      </c>
      <c r="M50" s="12" t="s">
        <v>17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8.75" customHeight="1" x14ac:dyDescent="0.3">
      <c r="A51" s="22"/>
      <c r="B51" s="27">
        <v>50</v>
      </c>
      <c r="C51" s="8" t="s">
        <v>585</v>
      </c>
      <c r="D51" s="28" t="s">
        <v>586</v>
      </c>
      <c r="E51" s="28" t="s">
        <v>15</v>
      </c>
      <c r="F51" s="34" t="s">
        <v>74</v>
      </c>
      <c r="G51" s="8" t="s">
        <v>587</v>
      </c>
      <c r="H51" s="9" t="s">
        <v>588</v>
      </c>
      <c r="I51" s="29">
        <v>866452.88</v>
      </c>
      <c r="J51" s="30"/>
      <c r="K51" s="31" t="s">
        <v>589</v>
      </c>
      <c r="L51" s="32" t="s">
        <v>590</v>
      </c>
      <c r="M51" s="8" t="s">
        <v>591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8.75" customHeight="1" x14ac:dyDescent="0.3">
      <c r="A52" s="22"/>
      <c r="B52" s="27">
        <v>51</v>
      </c>
      <c r="C52" s="8" t="s">
        <v>592</v>
      </c>
      <c r="D52" s="28" t="s">
        <v>593</v>
      </c>
      <c r="E52" s="28" t="s">
        <v>15</v>
      </c>
      <c r="F52" s="34" t="s">
        <v>18</v>
      </c>
      <c r="G52" s="8" t="s">
        <v>594</v>
      </c>
      <c r="H52" s="9" t="s">
        <v>595</v>
      </c>
      <c r="I52" s="29">
        <v>405600</v>
      </c>
      <c r="J52" s="30"/>
      <c r="K52" s="31" t="s">
        <v>596</v>
      </c>
      <c r="L52" s="32" t="s">
        <v>597</v>
      </c>
      <c r="M52" s="8" t="s">
        <v>598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8.75" customHeight="1" x14ac:dyDescent="0.3">
      <c r="A53" s="22"/>
      <c r="B53" s="27">
        <v>52</v>
      </c>
      <c r="C53" s="12" t="s">
        <v>314</v>
      </c>
      <c r="D53" s="35" t="s">
        <v>599</v>
      </c>
      <c r="E53" s="35" t="s">
        <v>13</v>
      </c>
      <c r="F53" s="36" t="s">
        <v>21</v>
      </c>
      <c r="G53" s="12" t="s">
        <v>600</v>
      </c>
      <c r="H53" s="13" t="s">
        <v>601</v>
      </c>
      <c r="I53" s="37">
        <v>319000.02</v>
      </c>
      <c r="J53" s="38"/>
      <c r="K53" s="39" t="s">
        <v>602</v>
      </c>
      <c r="L53" s="40" t="s">
        <v>603</v>
      </c>
      <c r="M53" s="12" t="s">
        <v>604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8.75" customHeight="1" x14ac:dyDescent="0.3">
      <c r="A54" s="22"/>
      <c r="B54" s="27">
        <v>53</v>
      </c>
      <c r="C54" s="12" t="s">
        <v>605</v>
      </c>
      <c r="D54" s="35" t="s">
        <v>606</v>
      </c>
      <c r="E54" s="35" t="s">
        <v>15</v>
      </c>
      <c r="F54" s="36" t="s">
        <v>22</v>
      </c>
      <c r="G54" s="12" t="s">
        <v>607</v>
      </c>
      <c r="H54" s="13" t="s">
        <v>608</v>
      </c>
      <c r="I54" s="37">
        <v>1227137</v>
      </c>
      <c r="J54" s="38">
        <v>12271.37</v>
      </c>
      <c r="K54" s="39" t="s">
        <v>609</v>
      </c>
      <c r="L54" s="40"/>
      <c r="M54" s="12" t="s">
        <v>610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8.75" customHeight="1" x14ac:dyDescent="0.3">
      <c r="A55" s="22"/>
      <c r="B55" s="27">
        <v>54</v>
      </c>
      <c r="C55" s="8" t="s">
        <v>611</v>
      </c>
      <c r="D55" s="28" t="s">
        <v>612</v>
      </c>
      <c r="E55" s="28" t="s">
        <v>15</v>
      </c>
      <c r="F55" s="34" t="s">
        <v>22</v>
      </c>
      <c r="G55" s="8" t="s">
        <v>613</v>
      </c>
      <c r="H55" s="9" t="s">
        <v>614</v>
      </c>
      <c r="I55" s="29">
        <v>277200</v>
      </c>
      <c r="J55" s="30">
        <v>2772</v>
      </c>
      <c r="K55" s="31" t="s">
        <v>615</v>
      </c>
      <c r="L55" s="32" t="s">
        <v>616</v>
      </c>
      <c r="M55" s="8" t="s">
        <v>617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8.75" customHeight="1" x14ac:dyDescent="0.3">
      <c r="A56" s="22"/>
      <c r="B56" s="27">
        <v>55</v>
      </c>
      <c r="C56" s="8" t="s">
        <v>618</v>
      </c>
      <c r="D56" s="28" t="s">
        <v>619</v>
      </c>
      <c r="E56" s="28" t="s">
        <v>15</v>
      </c>
      <c r="F56" s="34" t="s">
        <v>18</v>
      </c>
      <c r="G56" s="8" t="s">
        <v>620</v>
      </c>
      <c r="H56" s="9" t="s">
        <v>621</v>
      </c>
      <c r="I56" s="29">
        <v>219151.31</v>
      </c>
      <c r="J56" s="30"/>
      <c r="K56" s="31" t="s">
        <v>622</v>
      </c>
      <c r="L56" s="32" t="s">
        <v>623</v>
      </c>
      <c r="M56" s="8" t="s">
        <v>35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8.75" customHeight="1" x14ac:dyDescent="0.3">
      <c r="A57" s="22"/>
      <c r="B57" s="27">
        <v>56</v>
      </c>
      <c r="C57" s="12" t="s">
        <v>624</v>
      </c>
      <c r="D57" s="35" t="s">
        <v>625</v>
      </c>
      <c r="E57" s="35" t="s">
        <v>15</v>
      </c>
      <c r="F57" s="36" t="s">
        <v>22</v>
      </c>
      <c r="G57" s="12" t="s">
        <v>626</v>
      </c>
      <c r="H57" s="13" t="s">
        <v>627</v>
      </c>
      <c r="I57" s="37">
        <v>374900</v>
      </c>
      <c r="J57" s="38"/>
      <c r="K57" s="39" t="s">
        <v>628</v>
      </c>
      <c r="L57" s="40" t="s">
        <v>629</v>
      </c>
      <c r="M57" s="12" t="s">
        <v>35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8.75" customHeight="1" x14ac:dyDescent="0.3">
      <c r="A58" s="22"/>
      <c r="B58" s="27">
        <v>57</v>
      </c>
      <c r="C58" s="8" t="s">
        <v>630</v>
      </c>
      <c r="D58" s="28" t="s">
        <v>631</v>
      </c>
      <c r="E58" s="28" t="s">
        <v>15</v>
      </c>
      <c r="F58" s="34" t="s">
        <v>14</v>
      </c>
      <c r="G58" s="8" t="s">
        <v>632</v>
      </c>
      <c r="H58" s="9" t="s">
        <v>633</v>
      </c>
      <c r="I58" s="29">
        <v>205580.01</v>
      </c>
      <c r="J58" s="30"/>
      <c r="K58" s="31" t="s">
        <v>634</v>
      </c>
      <c r="L58" s="32" t="s">
        <v>635</v>
      </c>
      <c r="M58" s="8" t="s">
        <v>35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8.75" customHeight="1" x14ac:dyDescent="0.3">
      <c r="A59" s="22"/>
      <c r="B59" s="27">
        <v>58</v>
      </c>
      <c r="C59" s="8" t="s">
        <v>636</v>
      </c>
      <c r="D59" s="28" t="s">
        <v>637</v>
      </c>
      <c r="E59" s="28" t="s">
        <v>15</v>
      </c>
      <c r="F59" s="34" t="s">
        <v>18</v>
      </c>
      <c r="G59" s="8" t="s">
        <v>638</v>
      </c>
      <c r="H59" s="9" t="s">
        <v>639</v>
      </c>
      <c r="I59" s="29">
        <v>657032.04</v>
      </c>
      <c r="J59" s="30"/>
      <c r="K59" s="31" t="s">
        <v>640</v>
      </c>
      <c r="L59" s="32" t="s">
        <v>641</v>
      </c>
      <c r="M59" s="8" t="s">
        <v>35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customHeight="1" x14ac:dyDescent="0.3">
      <c r="A60" s="22"/>
      <c r="B60" s="27">
        <v>59</v>
      </c>
      <c r="C60" s="12" t="s">
        <v>314</v>
      </c>
      <c r="D60" s="35" t="s">
        <v>642</v>
      </c>
      <c r="E60" s="35" t="s">
        <v>15</v>
      </c>
      <c r="F60" s="36" t="s">
        <v>14</v>
      </c>
      <c r="G60" s="12" t="s">
        <v>643</v>
      </c>
      <c r="H60" s="13" t="s">
        <v>644</v>
      </c>
      <c r="I60" s="37">
        <v>798000</v>
      </c>
      <c r="J60" s="38">
        <v>7980</v>
      </c>
      <c r="K60" s="39" t="s">
        <v>645</v>
      </c>
      <c r="L60" s="40" t="s">
        <v>646</v>
      </c>
      <c r="M60" s="12" t="s">
        <v>647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8.75" customHeight="1" x14ac:dyDescent="0.3">
      <c r="A61" s="22"/>
      <c r="B61" s="27">
        <v>60</v>
      </c>
      <c r="C61" s="8" t="s">
        <v>648</v>
      </c>
      <c r="D61" s="28" t="s">
        <v>649</v>
      </c>
      <c r="E61" s="28" t="s">
        <v>15</v>
      </c>
      <c r="F61" s="34" t="s">
        <v>41</v>
      </c>
      <c r="G61" s="8" t="s">
        <v>650</v>
      </c>
      <c r="H61" s="9" t="s">
        <v>651</v>
      </c>
      <c r="I61" s="45">
        <v>295815.01</v>
      </c>
      <c r="J61" s="30">
        <v>2958.15</v>
      </c>
      <c r="K61" s="31" t="s">
        <v>652</v>
      </c>
      <c r="L61" s="33">
        <v>44852</v>
      </c>
      <c r="M61" s="8" t="s">
        <v>23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8.75" customHeight="1" x14ac:dyDescent="0.3">
      <c r="A62" s="22"/>
      <c r="B62" s="27">
        <v>61</v>
      </c>
      <c r="C62" s="8" t="s">
        <v>57</v>
      </c>
      <c r="D62" s="28" t="s">
        <v>653</v>
      </c>
      <c r="E62" s="28" t="s">
        <v>13</v>
      </c>
      <c r="F62" s="34" t="s">
        <v>18</v>
      </c>
      <c r="G62" s="8" t="s">
        <v>654</v>
      </c>
      <c r="H62" s="9" t="s">
        <v>655</v>
      </c>
      <c r="I62" s="29">
        <v>419955.03</v>
      </c>
      <c r="J62" s="30"/>
      <c r="K62" s="31" t="s">
        <v>656</v>
      </c>
      <c r="L62" s="32" t="s">
        <v>657</v>
      </c>
      <c r="M62" s="8" t="s">
        <v>35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8.75" customHeight="1" x14ac:dyDescent="0.3">
      <c r="A63" s="22"/>
      <c r="B63" s="27">
        <v>62</v>
      </c>
      <c r="C63" s="8" t="s">
        <v>658</v>
      </c>
      <c r="D63" s="28" t="s">
        <v>659</v>
      </c>
      <c r="E63" s="28" t="s">
        <v>15</v>
      </c>
      <c r="F63" s="34" t="s">
        <v>14</v>
      </c>
      <c r="G63" s="8" t="s">
        <v>660</v>
      </c>
      <c r="H63" s="9" t="s">
        <v>661</v>
      </c>
      <c r="I63" s="29">
        <v>979279.22</v>
      </c>
      <c r="J63" s="30"/>
      <c r="K63" s="31" t="s">
        <v>662</v>
      </c>
      <c r="L63" s="32" t="s">
        <v>663</v>
      </c>
      <c r="M63" s="8" t="s">
        <v>664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8.75" customHeight="1" x14ac:dyDescent="0.3">
      <c r="A64" s="22"/>
      <c r="B64" s="27">
        <v>63</v>
      </c>
      <c r="C64" s="8" t="s">
        <v>665</v>
      </c>
      <c r="D64" s="28" t="s">
        <v>666</v>
      </c>
      <c r="E64" s="28" t="s">
        <v>15</v>
      </c>
      <c r="F64" s="34" t="s">
        <v>14</v>
      </c>
      <c r="G64" s="8" t="s">
        <v>667</v>
      </c>
      <c r="H64" s="9" t="s">
        <v>668</v>
      </c>
      <c r="I64" s="29">
        <v>520900</v>
      </c>
      <c r="J64" s="30">
        <v>2604.5</v>
      </c>
      <c r="K64" s="31" t="s">
        <v>669</v>
      </c>
      <c r="L64" s="32" t="s">
        <v>670</v>
      </c>
      <c r="M64" s="8" t="s">
        <v>35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8.75" customHeight="1" x14ac:dyDescent="0.3">
      <c r="A65" s="22"/>
      <c r="B65" s="27">
        <v>64</v>
      </c>
      <c r="C65" s="8" t="s">
        <v>671</v>
      </c>
      <c r="D65" s="28" t="s">
        <v>672</v>
      </c>
      <c r="E65" s="28" t="s">
        <v>15</v>
      </c>
      <c r="F65" s="34" t="s">
        <v>18</v>
      </c>
      <c r="G65" s="8" t="s">
        <v>673</v>
      </c>
      <c r="H65" s="9" t="s">
        <v>674</v>
      </c>
      <c r="I65" s="29">
        <v>240000</v>
      </c>
      <c r="J65" s="30"/>
      <c r="K65" s="31" t="s">
        <v>675</v>
      </c>
      <c r="L65" s="32" t="s">
        <v>676</v>
      </c>
      <c r="M65" s="8" t="s">
        <v>677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8.75" customHeight="1" x14ac:dyDescent="0.3">
      <c r="A66" s="22"/>
      <c r="B66" s="27">
        <v>65</v>
      </c>
      <c r="C66" s="8" t="s">
        <v>678</v>
      </c>
      <c r="D66" s="28" t="s">
        <v>679</v>
      </c>
      <c r="E66" s="28" t="s">
        <v>15</v>
      </c>
      <c r="F66" s="34" t="s">
        <v>22</v>
      </c>
      <c r="G66" s="8" t="s">
        <v>680</v>
      </c>
      <c r="H66" s="9" t="s">
        <v>681</v>
      </c>
      <c r="I66" s="29">
        <v>489562.7</v>
      </c>
      <c r="J66" s="30"/>
      <c r="K66" s="31" t="s">
        <v>682</v>
      </c>
      <c r="L66" s="32" t="s">
        <v>683</v>
      </c>
      <c r="M66" s="8" t="s">
        <v>684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8.75" customHeight="1" x14ac:dyDescent="0.3">
      <c r="A67" s="22"/>
      <c r="B67" s="27">
        <v>66</v>
      </c>
      <c r="C67" s="8" t="s">
        <v>685</v>
      </c>
      <c r="D67" s="28" t="s">
        <v>686</v>
      </c>
      <c r="E67" s="28" t="s">
        <v>15</v>
      </c>
      <c r="F67" s="34" t="s">
        <v>14</v>
      </c>
      <c r="G67" s="8" t="s">
        <v>687</v>
      </c>
      <c r="H67" s="9" t="s">
        <v>688</v>
      </c>
      <c r="I67" s="29">
        <v>261390.28</v>
      </c>
      <c r="J67" s="30"/>
      <c r="K67" s="31" t="s">
        <v>689</v>
      </c>
      <c r="L67" s="32" t="s">
        <v>690</v>
      </c>
      <c r="M67" s="8" t="s">
        <v>17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8.75" customHeight="1" x14ac:dyDescent="0.3">
      <c r="A68" s="22"/>
      <c r="B68" s="27">
        <v>67</v>
      </c>
      <c r="C68" s="8" t="s">
        <v>525</v>
      </c>
      <c r="D68" s="28" t="s">
        <v>691</v>
      </c>
      <c r="E68" s="28" t="s">
        <v>15</v>
      </c>
      <c r="F68" s="34" t="s">
        <v>18</v>
      </c>
      <c r="G68" s="8" t="s">
        <v>692</v>
      </c>
      <c r="H68" s="9" t="s">
        <v>693</v>
      </c>
      <c r="I68" s="29">
        <v>385182</v>
      </c>
      <c r="J68" s="30"/>
      <c r="K68" s="31" t="s">
        <v>694</v>
      </c>
      <c r="L68" s="32" t="s">
        <v>695</v>
      </c>
      <c r="M68" s="8" t="s">
        <v>696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8.75" customHeight="1" x14ac:dyDescent="0.3">
      <c r="A69" s="22"/>
      <c r="B69" s="27">
        <v>68</v>
      </c>
      <c r="C69" s="8" t="s">
        <v>697</v>
      </c>
      <c r="D69" s="28" t="s">
        <v>698</v>
      </c>
      <c r="E69" s="28" t="s">
        <v>15</v>
      </c>
      <c r="F69" s="34" t="s">
        <v>74</v>
      </c>
      <c r="G69" s="8" t="s">
        <v>699</v>
      </c>
      <c r="H69" s="9" t="s">
        <v>700</v>
      </c>
      <c r="I69" s="29">
        <v>407873.41</v>
      </c>
      <c r="J69" s="30"/>
      <c r="K69" s="31" t="s">
        <v>701</v>
      </c>
      <c r="L69" s="32" t="s">
        <v>702</v>
      </c>
      <c r="M69" s="8" t="s">
        <v>23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8.75" customHeight="1" x14ac:dyDescent="0.3">
      <c r="A70" s="22"/>
      <c r="B70" s="27">
        <v>69</v>
      </c>
      <c r="C70" s="8" t="s">
        <v>703</v>
      </c>
      <c r="D70" s="28" t="s">
        <v>704</v>
      </c>
      <c r="E70" s="28" t="s">
        <v>13</v>
      </c>
      <c r="F70" s="34" t="s">
        <v>16</v>
      </c>
      <c r="G70" s="8" t="s">
        <v>705</v>
      </c>
      <c r="H70" s="9" t="s">
        <v>706</v>
      </c>
      <c r="I70" s="29">
        <v>721101.62</v>
      </c>
      <c r="J70" s="30"/>
      <c r="K70" s="31" t="s">
        <v>707</v>
      </c>
      <c r="L70" s="32" t="s">
        <v>708</v>
      </c>
      <c r="M70" s="8" t="s">
        <v>40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.75" customHeight="1" x14ac:dyDescent="0.3">
      <c r="A71" s="22"/>
      <c r="B71" s="27">
        <v>70</v>
      </c>
      <c r="C71" s="8" t="s">
        <v>223</v>
      </c>
      <c r="D71" s="28" t="s">
        <v>709</v>
      </c>
      <c r="E71" s="28" t="s">
        <v>13</v>
      </c>
      <c r="F71" s="34" t="s">
        <v>18</v>
      </c>
      <c r="G71" s="8" t="s">
        <v>710</v>
      </c>
      <c r="H71" s="9" t="s">
        <v>711</v>
      </c>
      <c r="I71" s="29">
        <v>494045.23</v>
      </c>
      <c r="J71" s="30"/>
      <c r="K71" s="31" t="s">
        <v>712</v>
      </c>
      <c r="L71" s="33">
        <v>44861</v>
      </c>
      <c r="M71" s="8" t="s">
        <v>40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8.75" customHeight="1" x14ac:dyDescent="0.3">
      <c r="A72" s="22"/>
      <c r="B72" s="27">
        <v>71</v>
      </c>
      <c r="C72" s="8" t="s">
        <v>713</v>
      </c>
      <c r="D72" s="28" t="s">
        <v>714</v>
      </c>
      <c r="E72" s="28" t="s">
        <v>15</v>
      </c>
      <c r="F72" s="34" t="s">
        <v>14</v>
      </c>
      <c r="G72" s="8" t="s">
        <v>715</v>
      </c>
      <c r="H72" s="9" t="s">
        <v>716</v>
      </c>
      <c r="I72" s="29">
        <v>361415</v>
      </c>
      <c r="J72" s="30"/>
      <c r="K72" s="31" t="s">
        <v>717</v>
      </c>
      <c r="L72" s="32" t="s">
        <v>718</v>
      </c>
      <c r="M72" s="8" t="s">
        <v>719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8.75" customHeight="1" x14ac:dyDescent="0.3">
      <c r="A73" s="22"/>
      <c r="B73" s="27">
        <v>72</v>
      </c>
      <c r="C73" s="8" t="s">
        <v>720</v>
      </c>
      <c r="D73" s="28" t="s">
        <v>721</v>
      </c>
      <c r="E73" s="28" t="s">
        <v>15</v>
      </c>
      <c r="F73" s="34" t="s">
        <v>18</v>
      </c>
      <c r="G73" s="8" t="s">
        <v>722</v>
      </c>
      <c r="H73" s="9" t="s">
        <v>723</v>
      </c>
      <c r="I73" s="29">
        <v>985711.2</v>
      </c>
      <c r="J73" s="30">
        <v>9857.11</v>
      </c>
      <c r="K73" s="31" t="s">
        <v>724</v>
      </c>
      <c r="L73" s="32" t="s">
        <v>725</v>
      </c>
      <c r="M73" s="8" t="s">
        <v>726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.75" customHeight="1" x14ac:dyDescent="0.3">
      <c r="A74" s="22"/>
      <c r="B74" s="27">
        <v>73</v>
      </c>
      <c r="C74" s="8" t="s">
        <v>727</v>
      </c>
      <c r="D74" s="28" t="s">
        <v>728</v>
      </c>
      <c r="E74" s="28" t="s">
        <v>15</v>
      </c>
      <c r="F74" s="34" t="s">
        <v>18</v>
      </c>
      <c r="G74" s="8" t="s">
        <v>729</v>
      </c>
      <c r="H74" s="9" t="s">
        <v>730</v>
      </c>
      <c r="I74" s="29">
        <v>362460</v>
      </c>
      <c r="J74" s="30"/>
      <c r="K74" s="31" t="s">
        <v>731</v>
      </c>
      <c r="L74" s="32" t="s">
        <v>732</v>
      </c>
      <c r="M74" s="8" t="s">
        <v>733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.75" customHeight="1" x14ac:dyDescent="0.3">
      <c r="A75" s="22"/>
      <c r="B75" s="27">
        <v>74</v>
      </c>
      <c r="C75" s="8" t="s">
        <v>734</v>
      </c>
      <c r="D75" s="28" t="s">
        <v>735</v>
      </c>
      <c r="E75" s="28" t="s">
        <v>15</v>
      </c>
      <c r="F75" s="34" t="s">
        <v>18</v>
      </c>
      <c r="G75" s="8" t="s">
        <v>736</v>
      </c>
      <c r="H75" s="9" t="s">
        <v>737</v>
      </c>
      <c r="I75" s="29">
        <v>956099.97</v>
      </c>
      <c r="J75" s="30"/>
      <c r="K75" s="31" t="s">
        <v>708</v>
      </c>
      <c r="L75" s="32" t="s">
        <v>738</v>
      </c>
      <c r="M75" s="8" t="s">
        <v>739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customHeight="1" x14ac:dyDescent="0.3">
      <c r="A76" s="22"/>
      <c r="B76" s="27">
        <v>75</v>
      </c>
      <c r="C76" s="8" t="s">
        <v>57</v>
      </c>
      <c r="D76" s="28" t="s">
        <v>740</v>
      </c>
      <c r="E76" s="28" t="s">
        <v>13</v>
      </c>
      <c r="F76" s="34" t="s">
        <v>741</v>
      </c>
      <c r="G76" s="8" t="s">
        <v>742</v>
      </c>
      <c r="H76" s="9" t="s">
        <v>743</v>
      </c>
      <c r="I76" s="29">
        <v>2208603.88</v>
      </c>
      <c r="J76" s="30"/>
      <c r="K76" s="31" t="s">
        <v>744</v>
      </c>
      <c r="L76" s="32" t="s">
        <v>745</v>
      </c>
      <c r="M76" s="8" t="s">
        <v>746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.75" customHeight="1" x14ac:dyDescent="0.3">
      <c r="A77" s="22"/>
      <c r="B77" s="27">
        <v>76</v>
      </c>
      <c r="C77" s="8" t="s">
        <v>57</v>
      </c>
      <c r="D77" s="28" t="s">
        <v>747</v>
      </c>
      <c r="E77" s="28" t="s">
        <v>15</v>
      </c>
      <c r="F77" s="34" t="s">
        <v>18</v>
      </c>
      <c r="G77" s="8" t="s">
        <v>748</v>
      </c>
      <c r="H77" s="9" t="s">
        <v>749</v>
      </c>
      <c r="I77" s="29">
        <v>960073.38</v>
      </c>
      <c r="J77" s="30">
        <v>9600.73</v>
      </c>
      <c r="K77" s="31" t="s">
        <v>750</v>
      </c>
      <c r="L77" s="32" t="s">
        <v>751</v>
      </c>
      <c r="M77" s="8" t="s">
        <v>40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.75" customHeight="1" x14ac:dyDescent="0.3">
      <c r="A78" s="22"/>
      <c r="B78" s="27">
        <v>77</v>
      </c>
      <c r="C78" s="8" t="s">
        <v>752</v>
      </c>
      <c r="D78" s="28" t="s">
        <v>753</v>
      </c>
      <c r="E78" s="28" t="s">
        <v>15</v>
      </c>
      <c r="F78" s="34" t="s">
        <v>16</v>
      </c>
      <c r="G78" s="8" t="s">
        <v>754</v>
      </c>
      <c r="H78" s="9" t="s">
        <v>755</v>
      </c>
      <c r="I78" s="29">
        <v>512373.42</v>
      </c>
      <c r="J78" s="30"/>
      <c r="K78" s="31" t="s">
        <v>756</v>
      </c>
      <c r="L78" s="32" t="s">
        <v>757</v>
      </c>
      <c r="M78" s="8" t="s">
        <v>758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8.75" customHeight="1" x14ac:dyDescent="0.3">
      <c r="A79" s="22"/>
      <c r="B79" s="27">
        <v>78</v>
      </c>
      <c r="C79" s="8" t="s">
        <v>759</v>
      </c>
      <c r="D79" s="28" t="s">
        <v>760</v>
      </c>
      <c r="E79" s="28" t="s">
        <v>15</v>
      </c>
      <c r="F79" s="34" t="s">
        <v>41</v>
      </c>
      <c r="G79" s="8" t="s">
        <v>761</v>
      </c>
      <c r="H79" s="9" t="s">
        <v>762</v>
      </c>
      <c r="I79" s="29">
        <v>954266.64</v>
      </c>
      <c r="J79" s="30">
        <v>9542.66</v>
      </c>
      <c r="K79" s="31" t="s">
        <v>763</v>
      </c>
      <c r="L79" s="41" t="s">
        <v>764</v>
      </c>
      <c r="M79" s="8" t="s">
        <v>765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8.75" customHeight="1" x14ac:dyDescent="0.3">
      <c r="A80" s="22"/>
      <c r="B80" s="27">
        <v>79</v>
      </c>
      <c r="C80" s="12" t="s">
        <v>314</v>
      </c>
      <c r="D80" s="35" t="s">
        <v>766</v>
      </c>
      <c r="E80" s="35" t="s">
        <v>15</v>
      </c>
      <c r="F80" s="36" t="s">
        <v>74</v>
      </c>
      <c r="G80" s="12" t="s">
        <v>767</v>
      </c>
      <c r="H80" s="13" t="s">
        <v>768</v>
      </c>
      <c r="I80" s="37">
        <v>685276.92</v>
      </c>
      <c r="J80" s="38"/>
      <c r="K80" s="39" t="s">
        <v>769</v>
      </c>
      <c r="L80" s="40" t="s">
        <v>770</v>
      </c>
      <c r="M80" s="12" t="s">
        <v>771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8.75" customHeight="1" x14ac:dyDescent="0.3">
      <c r="A81" s="22"/>
      <c r="B81" s="27">
        <v>80</v>
      </c>
      <c r="C81" s="8" t="s">
        <v>772</v>
      </c>
      <c r="D81" s="28" t="s">
        <v>773</v>
      </c>
      <c r="E81" s="28" t="s">
        <v>15</v>
      </c>
      <c r="F81" s="34" t="s">
        <v>74</v>
      </c>
      <c r="G81" s="8" t="s">
        <v>774</v>
      </c>
      <c r="H81" s="9" t="s">
        <v>775</v>
      </c>
      <c r="I81" s="29">
        <v>1529339</v>
      </c>
      <c r="J81" s="30"/>
      <c r="K81" s="31" t="s">
        <v>731</v>
      </c>
      <c r="L81" s="32" t="s">
        <v>776</v>
      </c>
      <c r="M81" s="8" t="s">
        <v>684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.75" customHeight="1" x14ac:dyDescent="0.3">
      <c r="A82" s="22"/>
      <c r="B82" s="27">
        <v>81</v>
      </c>
      <c r="C82" s="8" t="s">
        <v>94</v>
      </c>
      <c r="D82" s="28" t="s">
        <v>777</v>
      </c>
      <c r="E82" s="28" t="s">
        <v>15</v>
      </c>
      <c r="F82" s="34" t="s">
        <v>14</v>
      </c>
      <c r="G82" s="8" t="s">
        <v>778</v>
      </c>
      <c r="H82" s="9" t="s">
        <v>779</v>
      </c>
      <c r="I82" s="29">
        <v>324844.71000000002</v>
      </c>
      <c r="J82" s="30">
        <v>3248.45</v>
      </c>
      <c r="K82" s="31" t="s">
        <v>780</v>
      </c>
      <c r="L82" s="32" t="s">
        <v>781</v>
      </c>
      <c r="M82" s="8" t="s">
        <v>548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8.75" customHeight="1" x14ac:dyDescent="0.3">
      <c r="A83" s="22"/>
      <c r="B83" s="27">
        <v>82</v>
      </c>
      <c r="C83" s="12" t="s">
        <v>782</v>
      </c>
      <c r="D83" s="35" t="s">
        <v>783</v>
      </c>
      <c r="E83" s="35" t="s">
        <v>13</v>
      </c>
      <c r="F83" s="36" t="s">
        <v>18</v>
      </c>
      <c r="G83" s="12" t="s">
        <v>784</v>
      </c>
      <c r="H83" s="13" t="s">
        <v>785</v>
      </c>
      <c r="I83" s="37">
        <v>296491.65000000002</v>
      </c>
      <c r="J83" s="38"/>
      <c r="K83" s="39" t="s">
        <v>786</v>
      </c>
      <c r="L83" s="40"/>
      <c r="M83" s="12" t="s">
        <v>787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8.75" customHeight="1" x14ac:dyDescent="0.3">
      <c r="A84" s="22"/>
      <c r="B84" s="27">
        <v>83</v>
      </c>
      <c r="C84" s="8" t="s">
        <v>788</v>
      </c>
      <c r="D84" s="28" t="s">
        <v>789</v>
      </c>
      <c r="E84" s="28" t="s">
        <v>15</v>
      </c>
      <c r="F84" s="34" t="s">
        <v>14</v>
      </c>
      <c r="G84" s="8" t="s">
        <v>790</v>
      </c>
      <c r="H84" s="9" t="s">
        <v>791</v>
      </c>
      <c r="I84" s="29">
        <v>1671730.6</v>
      </c>
      <c r="J84" s="30">
        <v>16717.310000000001</v>
      </c>
      <c r="K84" s="31" t="s">
        <v>792</v>
      </c>
      <c r="L84" s="32" t="s">
        <v>793</v>
      </c>
      <c r="M84" s="8" t="s">
        <v>40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8.75" customHeight="1" x14ac:dyDescent="0.3">
      <c r="A85" s="22"/>
      <c r="B85" s="27">
        <v>84</v>
      </c>
      <c r="C85" s="8" t="s">
        <v>794</v>
      </c>
      <c r="D85" s="28" t="s">
        <v>795</v>
      </c>
      <c r="E85" s="28" t="s">
        <v>15</v>
      </c>
      <c r="F85" s="34" t="s">
        <v>18</v>
      </c>
      <c r="G85" s="8" t="s">
        <v>796</v>
      </c>
      <c r="H85" s="9" t="s">
        <v>797</v>
      </c>
      <c r="I85" s="29">
        <v>374237.5</v>
      </c>
      <c r="J85" s="30"/>
      <c r="K85" s="31" t="s">
        <v>798</v>
      </c>
      <c r="L85" s="32" t="s">
        <v>799</v>
      </c>
      <c r="M85" s="8" t="s">
        <v>800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8.75" customHeight="1" x14ac:dyDescent="0.3">
      <c r="A86" s="22"/>
      <c r="B86" s="27">
        <v>85</v>
      </c>
      <c r="C86" s="12" t="s">
        <v>801</v>
      </c>
      <c r="D86" s="35" t="s">
        <v>802</v>
      </c>
      <c r="E86" s="35" t="s">
        <v>13</v>
      </c>
      <c r="F86" s="36" t="s">
        <v>18</v>
      </c>
      <c r="G86" s="12" t="s">
        <v>803</v>
      </c>
      <c r="H86" s="13" t="s">
        <v>804</v>
      </c>
      <c r="I86" s="37">
        <v>1605381.33</v>
      </c>
      <c r="J86" s="38"/>
      <c r="K86" s="39" t="s">
        <v>805</v>
      </c>
      <c r="L86" s="40" t="s">
        <v>806</v>
      </c>
      <c r="M86" s="12" t="s">
        <v>807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8.75" customHeight="1" x14ac:dyDescent="0.3">
      <c r="A87" s="22"/>
      <c r="B87" s="27">
        <v>86</v>
      </c>
      <c r="C87" s="8" t="s">
        <v>808</v>
      </c>
      <c r="D87" s="28" t="s">
        <v>809</v>
      </c>
      <c r="E87" s="28" t="s">
        <v>15</v>
      </c>
      <c r="F87" s="34" t="s">
        <v>14</v>
      </c>
      <c r="G87" s="8" t="s">
        <v>810</v>
      </c>
      <c r="H87" s="9" t="s">
        <v>811</v>
      </c>
      <c r="I87" s="29">
        <v>746442.62</v>
      </c>
      <c r="J87" s="30"/>
      <c r="K87" s="31" t="s">
        <v>812</v>
      </c>
      <c r="L87" s="32" t="s">
        <v>813</v>
      </c>
      <c r="M87" s="8" t="s">
        <v>814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8.75" customHeight="1" x14ac:dyDescent="0.3">
      <c r="A88" s="22"/>
      <c r="B88" s="27">
        <v>87</v>
      </c>
      <c r="C88" s="8" t="s">
        <v>815</v>
      </c>
      <c r="D88" s="28" t="s">
        <v>816</v>
      </c>
      <c r="E88" s="28" t="s">
        <v>15</v>
      </c>
      <c r="F88" s="34" t="s">
        <v>18</v>
      </c>
      <c r="G88" s="8" t="s">
        <v>817</v>
      </c>
      <c r="H88" s="9" t="s">
        <v>818</v>
      </c>
      <c r="I88" s="29">
        <v>970710</v>
      </c>
      <c r="J88" s="30"/>
      <c r="K88" s="31" t="s">
        <v>819</v>
      </c>
      <c r="L88" s="32" t="s">
        <v>820</v>
      </c>
      <c r="M88" s="8" t="s">
        <v>17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8.75" customHeight="1" x14ac:dyDescent="0.3">
      <c r="A89" s="22"/>
      <c r="B89" s="27">
        <v>88</v>
      </c>
      <c r="C89" s="8" t="s">
        <v>821</v>
      </c>
      <c r="D89" s="28" t="s">
        <v>822</v>
      </c>
      <c r="E89" s="28" t="s">
        <v>15</v>
      </c>
      <c r="F89" s="34" t="s">
        <v>14</v>
      </c>
      <c r="G89" s="8" t="s">
        <v>823</v>
      </c>
      <c r="H89" s="9" t="s">
        <v>824</v>
      </c>
      <c r="I89" s="29">
        <v>648512.32999999996</v>
      </c>
      <c r="J89" s="30"/>
      <c r="K89" s="31" t="s">
        <v>825</v>
      </c>
      <c r="L89" s="32" t="s">
        <v>825</v>
      </c>
      <c r="M89" s="8" t="s">
        <v>826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8.75" customHeight="1" x14ac:dyDescent="0.3">
      <c r="A90" s="22"/>
      <c r="B90" s="27">
        <v>89</v>
      </c>
      <c r="C90" s="8" t="s">
        <v>827</v>
      </c>
      <c r="D90" s="28" t="s">
        <v>828</v>
      </c>
      <c r="E90" s="28" t="s">
        <v>15</v>
      </c>
      <c r="F90" s="34" t="s">
        <v>18</v>
      </c>
      <c r="G90" s="8" t="s">
        <v>829</v>
      </c>
      <c r="H90" s="9" t="s">
        <v>830</v>
      </c>
      <c r="I90" s="29">
        <v>524949.75</v>
      </c>
      <c r="J90" s="30"/>
      <c r="K90" s="31" t="s">
        <v>831</v>
      </c>
      <c r="L90" s="32" t="s">
        <v>832</v>
      </c>
      <c r="M90" s="8" t="s">
        <v>40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8.75" customHeight="1" x14ac:dyDescent="0.3">
      <c r="A91" s="22"/>
      <c r="B91" s="27">
        <v>90</v>
      </c>
      <c r="C91" s="8" t="s">
        <v>833</v>
      </c>
      <c r="D91" s="28" t="s">
        <v>834</v>
      </c>
      <c r="E91" s="28" t="s">
        <v>15</v>
      </c>
      <c r="F91" s="34" t="s">
        <v>14</v>
      </c>
      <c r="G91" s="8" t="s">
        <v>835</v>
      </c>
      <c r="H91" s="9" t="s">
        <v>836</v>
      </c>
      <c r="I91" s="29">
        <v>326148</v>
      </c>
      <c r="J91" s="30"/>
      <c r="K91" s="31" t="s">
        <v>837</v>
      </c>
      <c r="L91" s="32" t="s">
        <v>838</v>
      </c>
      <c r="M91" s="8" t="s">
        <v>40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8.75" customHeight="1" x14ac:dyDescent="0.3">
      <c r="A92" s="22"/>
      <c r="B92" s="27">
        <v>91</v>
      </c>
      <c r="C92" s="8" t="s">
        <v>839</v>
      </c>
      <c r="D92" s="28" t="s">
        <v>840</v>
      </c>
      <c r="E92" s="28" t="s">
        <v>15</v>
      </c>
      <c r="F92" s="34" t="s">
        <v>21</v>
      </c>
      <c r="G92" s="8" t="s">
        <v>841</v>
      </c>
      <c r="H92" s="9" t="s">
        <v>842</v>
      </c>
      <c r="I92" s="29">
        <v>320000</v>
      </c>
      <c r="J92" s="30"/>
      <c r="K92" s="31" t="s">
        <v>843</v>
      </c>
      <c r="L92" s="32" t="s">
        <v>844</v>
      </c>
      <c r="M92" s="8" t="s">
        <v>40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8.75" customHeight="1" x14ac:dyDescent="0.3">
      <c r="A93" s="22"/>
      <c r="B93" s="27">
        <v>92</v>
      </c>
      <c r="C93" s="12" t="s">
        <v>845</v>
      </c>
      <c r="D93" s="35" t="s">
        <v>846</v>
      </c>
      <c r="E93" s="35" t="s">
        <v>15</v>
      </c>
      <c r="F93" s="36" t="s">
        <v>18</v>
      </c>
      <c r="G93" s="12" t="s">
        <v>847</v>
      </c>
      <c r="H93" s="13" t="s">
        <v>848</v>
      </c>
      <c r="I93" s="37">
        <v>308742.03000000003</v>
      </c>
      <c r="J93" s="38"/>
      <c r="K93" s="39" t="s">
        <v>843</v>
      </c>
      <c r="L93" s="40" t="s">
        <v>844</v>
      </c>
      <c r="M93" s="12" t="s">
        <v>40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8.75" customHeight="1" x14ac:dyDescent="0.3">
      <c r="A94" s="22"/>
      <c r="B94" s="27">
        <v>93</v>
      </c>
      <c r="C94" s="8" t="s">
        <v>849</v>
      </c>
      <c r="D94" s="28" t="s">
        <v>850</v>
      </c>
      <c r="E94" s="28" t="s">
        <v>15</v>
      </c>
      <c r="F94" s="34" t="s">
        <v>41</v>
      </c>
      <c r="G94" s="8" t="s">
        <v>851</v>
      </c>
      <c r="H94" s="9" t="s">
        <v>852</v>
      </c>
      <c r="I94" s="29">
        <v>892024.04</v>
      </c>
      <c r="J94" s="30"/>
      <c r="K94" s="31" t="s">
        <v>853</v>
      </c>
      <c r="L94" s="32" t="s">
        <v>854</v>
      </c>
      <c r="M94" s="8" t="s">
        <v>35</v>
      </c>
      <c r="N94" s="22" t="s">
        <v>855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8.75" customHeight="1" x14ac:dyDescent="0.3">
      <c r="A95" s="22"/>
      <c r="B95" s="27">
        <v>94</v>
      </c>
      <c r="C95" s="12" t="s">
        <v>856</v>
      </c>
      <c r="D95" s="35" t="s">
        <v>857</v>
      </c>
      <c r="E95" s="35" t="s">
        <v>15</v>
      </c>
      <c r="F95" s="36" t="s">
        <v>22</v>
      </c>
      <c r="G95" s="12" t="s">
        <v>858</v>
      </c>
      <c r="H95" s="13" t="s">
        <v>859</v>
      </c>
      <c r="I95" s="37">
        <v>771827.68</v>
      </c>
      <c r="J95" s="38"/>
      <c r="K95" s="39" t="s">
        <v>860</v>
      </c>
      <c r="L95" s="40" t="s">
        <v>861</v>
      </c>
      <c r="M95" s="12" t="s">
        <v>862</v>
      </c>
      <c r="N95" s="22" t="s">
        <v>863</v>
      </c>
      <c r="O95" s="22" t="s">
        <v>864</v>
      </c>
      <c r="P95" s="18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8.75" customHeight="1" x14ac:dyDescent="0.3">
      <c r="A96" s="22"/>
      <c r="B96" s="27">
        <v>95</v>
      </c>
      <c r="C96" s="12" t="s">
        <v>865</v>
      </c>
      <c r="D96" s="35" t="s">
        <v>866</v>
      </c>
      <c r="E96" s="35" t="s">
        <v>15</v>
      </c>
      <c r="F96" s="36" t="s">
        <v>18</v>
      </c>
      <c r="G96" s="12" t="s">
        <v>867</v>
      </c>
      <c r="H96" s="13" t="s">
        <v>868</v>
      </c>
      <c r="I96" s="37">
        <v>999984</v>
      </c>
      <c r="J96" s="38">
        <v>9999.84</v>
      </c>
      <c r="K96" s="39" t="s">
        <v>869</v>
      </c>
      <c r="L96" s="40" t="s">
        <v>870</v>
      </c>
      <c r="M96" s="12" t="s">
        <v>35</v>
      </c>
      <c r="N96" s="22"/>
      <c r="O96" s="22"/>
      <c r="P96" s="18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8.75" customHeight="1" x14ac:dyDescent="0.3">
      <c r="A97" s="22"/>
      <c r="B97" s="27">
        <v>96</v>
      </c>
      <c r="C97" s="8" t="s">
        <v>865</v>
      </c>
      <c r="D97" s="28" t="s">
        <v>871</v>
      </c>
      <c r="E97" s="28" t="s">
        <v>15</v>
      </c>
      <c r="F97" s="34" t="s">
        <v>14</v>
      </c>
      <c r="G97" s="8" t="s">
        <v>872</v>
      </c>
      <c r="H97" s="9" t="s">
        <v>873</v>
      </c>
      <c r="I97" s="29">
        <v>599599.92000000004</v>
      </c>
      <c r="J97" s="30">
        <v>5996</v>
      </c>
      <c r="K97" s="31" t="s">
        <v>870</v>
      </c>
      <c r="L97" s="41">
        <v>44911</v>
      </c>
      <c r="M97" s="8" t="s">
        <v>35</v>
      </c>
      <c r="N97" s="22"/>
      <c r="O97" s="22"/>
      <c r="P97" s="18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8.75" customHeight="1" x14ac:dyDescent="0.3">
      <c r="A98" s="22"/>
      <c r="B98" s="27">
        <v>97</v>
      </c>
      <c r="C98" s="8" t="s">
        <v>874</v>
      </c>
      <c r="D98" s="28" t="s">
        <v>875</v>
      </c>
      <c r="E98" s="28" t="s">
        <v>15</v>
      </c>
      <c r="F98" s="34" t="s">
        <v>22</v>
      </c>
      <c r="G98" s="8" t="s">
        <v>876</v>
      </c>
      <c r="H98" s="9" t="s">
        <v>877</v>
      </c>
      <c r="I98" s="29">
        <v>869366.63</v>
      </c>
      <c r="J98" s="30"/>
      <c r="K98" s="31" t="s">
        <v>878</v>
      </c>
      <c r="L98" s="32" t="s">
        <v>879</v>
      </c>
      <c r="M98" s="8" t="s">
        <v>35</v>
      </c>
      <c r="N98" s="22"/>
      <c r="O98" s="22"/>
      <c r="P98" s="18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8.75" customHeight="1" x14ac:dyDescent="0.3">
      <c r="A99" s="22"/>
      <c r="B99" s="27">
        <v>98</v>
      </c>
      <c r="C99" s="8" t="s">
        <v>57</v>
      </c>
      <c r="D99" s="28" t="s">
        <v>880</v>
      </c>
      <c r="E99" s="28" t="s">
        <v>15</v>
      </c>
      <c r="F99" s="34" t="s">
        <v>41</v>
      </c>
      <c r="G99" s="8" t="s">
        <v>851</v>
      </c>
      <c r="H99" s="9" t="s">
        <v>852</v>
      </c>
      <c r="I99" s="29">
        <v>387450</v>
      </c>
      <c r="J99" s="30"/>
      <c r="K99" s="31" t="s">
        <v>881</v>
      </c>
      <c r="L99" s="32" t="s">
        <v>882</v>
      </c>
      <c r="M99" s="8" t="s">
        <v>35</v>
      </c>
      <c r="N99" s="22"/>
      <c r="O99" s="22"/>
      <c r="P99" s="18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8.75" customHeight="1" x14ac:dyDescent="0.3">
      <c r="A100" s="22"/>
      <c r="B100" s="27">
        <v>99</v>
      </c>
      <c r="C100" s="8" t="s">
        <v>57</v>
      </c>
      <c r="D100" s="28" t="s">
        <v>883</v>
      </c>
      <c r="E100" s="28" t="s">
        <v>15</v>
      </c>
      <c r="F100" s="34" t="s">
        <v>22</v>
      </c>
      <c r="G100" s="8" t="s">
        <v>884</v>
      </c>
      <c r="H100" s="9" t="s">
        <v>885</v>
      </c>
      <c r="I100" s="29">
        <v>356575</v>
      </c>
      <c r="J100" s="30"/>
      <c r="K100" s="31" t="s">
        <v>886</v>
      </c>
      <c r="L100" s="32" t="s">
        <v>887</v>
      </c>
      <c r="M100" s="8" t="s">
        <v>35</v>
      </c>
      <c r="N100" s="22"/>
      <c r="O100" s="22"/>
      <c r="P100" s="18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8.75" customHeight="1" x14ac:dyDescent="0.3">
      <c r="A101" s="22"/>
      <c r="B101" s="27">
        <v>100</v>
      </c>
      <c r="C101" s="8" t="s">
        <v>888</v>
      </c>
      <c r="D101" s="28" t="s">
        <v>889</v>
      </c>
      <c r="E101" s="28" t="s">
        <v>13</v>
      </c>
      <c r="F101" s="34" t="s">
        <v>14</v>
      </c>
      <c r="G101" s="8" t="s">
        <v>890</v>
      </c>
      <c r="H101" s="9" t="s">
        <v>33</v>
      </c>
      <c r="I101" s="29">
        <v>2394100</v>
      </c>
      <c r="J101" s="30"/>
      <c r="K101" s="31" t="s">
        <v>891</v>
      </c>
      <c r="L101" s="32" t="s">
        <v>892</v>
      </c>
      <c r="M101" s="8" t="s">
        <v>893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8.75" customHeight="1" x14ac:dyDescent="0.3">
      <c r="A102" s="22"/>
      <c r="B102" s="22"/>
      <c r="C102" s="22"/>
      <c r="D102" s="22"/>
      <c r="E102" s="46"/>
      <c r="F102" s="22"/>
      <c r="G102" s="22"/>
      <c r="H102" s="46"/>
      <c r="I102" s="18"/>
      <c r="J102" s="47"/>
      <c r="K102" s="48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8.75" customHeight="1" x14ac:dyDescent="0.3">
      <c r="A103" s="22"/>
      <c r="B103" s="22"/>
      <c r="C103" s="22"/>
      <c r="D103" s="22"/>
      <c r="E103" s="46"/>
      <c r="F103" s="22"/>
      <c r="G103" s="22"/>
      <c r="H103" s="46"/>
      <c r="I103" s="18">
        <v>15000000</v>
      </c>
      <c r="J103" s="47"/>
      <c r="K103" s="48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8.75" customHeight="1" x14ac:dyDescent="0.3">
      <c r="A104" s="22"/>
      <c r="B104" s="22"/>
      <c r="C104" s="22"/>
      <c r="D104" s="22"/>
      <c r="E104" s="46"/>
      <c r="F104" s="22"/>
      <c r="G104" s="22"/>
      <c r="H104" s="46"/>
      <c r="I104" s="18">
        <f>I103*20%</f>
        <v>3000000</v>
      </c>
      <c r="J104" s="47"/>
      <c r="K104" s="48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8.75" customHeight="1" x14ac:dyDescent="0.3">
      <c r="A105" s="22"/>
      <c r="B105" s="22"/>
      <c r="C105" s="22"/>
      <c r="D105" s="22"/>
      <c r="E105" s="46"/>
      <c r="F105" s="22"/>
      <c r="G105" s="22"/>
      <c r="H105" s="46"/>
      <c r="I105" s="18"/>
      <c r="J105" s="47"/>
      <c r="K105" s="48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8.75" customHeight="1" x14ac:dyDescent="0.3">
      <c r="A106" s="22"/>
      <c r="B106" s="22"/>
      <c r="C106" s="22"/>
      <c r="D106" s="22"/>
      <c r="E106" s="46"/>
      <c r="F106" s="22"/>
      <c r="G106" s="22"/>
      <c r="H106" s="46"/>
      <c r="I106" s="18"/>
      <c r="J106" s="47"/>
      <c r="K106" s="48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8.75" customHeight="1" x14ac:dyDescent="0.3">
      <c r="A107" s="22"/>
      <c r="B107" s="22"/>
      <c r="C107" s="22"/>
      <c r="D107" s="22"/>
      <c r="E107" s="46"/>
      <c r="F107" s="22"/>
      <c r="G107" s="22"/>
      <c r="H107" s="46"/>
      <c r="I107" s="18"/>
      <c r="J107" s="47"/>
      <c r="K107" s="48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8.75" customHeight="1" x14ac:dyDescent="0.3">
      <c r="A108" s="22"/>
      <c r="B108" s="22"/>
      <c r="C108" s="22"/>
      <c r="D108" s="22"/>
      <c r="E108" s="46"/>
      <c r="F108" s="22"/>
      <c r="G108" s="22"/>
      <c r="H108" s="46"/>
      <c r="I108" s="18"/>
      <c r="J108" s="47"/>
      <c r="K108" s="48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8.75" customHeight="1" x14ac:dyDescent="0.3">
      <c r="A109" s="22"/>
      <c r="B109" s="22"/>
      <c r="C109" s="22"/>
      <c r="D109" s="22"/>
      <c r="E109" s="46"/>
      <c r="F109" s="22"/>
      <c r="G109" s="22"/>
      <c r="H109" s="46"/>
      <c r="I109" s="18"/>
      <c r="J109" s="47"/>
      <c r="K109" s="48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8.75" customHeight="1" x14ac:dyDescent="0.3">
      <c r="A110" s="22"/>
      <c r="B110" s="22"/>
      <c r="C110" s="22"/>
      <c r="D110" s="22"/>
      <c r="E110" s="46"/>
      <c r="F110" s="22"/>
      <c r="G110" s="22"/>
      <c r="H110" s="46"/>
      <c r="I110" s="18"/>
      <c r="J110" s="47"/>
      <c r="K110" s="48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8.75" customHeight="1" x14ac:dyDescent="0.3">
      <c r="A111" s="22"/>
      <c r="B111" s="22"/>
      <c r="C111" s="22"/>
      <c r="D111" s="22"/>
      <c r="E111" s="46"/>
      <c r="F111" s="22"/>
      <c r="G111" s="22"/>
      <c r="H111" s="46"/>
      <c r="I111" s="18"/>
      <c r="J111" s="47"/>
      <c r="K111" s="48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8.75" customHeight="1" x14ac:dyDescent="0.3">
      <c r="A112" s="22"/>
      <c r="B112" s="22"/>
      <c r="C112" s="22"/>
      <c r="D112" s="22"/>
      <c r="E112" s="46"/>
      <c r="F112" s="22"/>
      <c r="G112" s="22"/>
      <c r="H112" s="46"/>
      <c r="I112" s="18"/>
      <c r="J112" s="47"/>
      <c r="K112" s="48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8.75" customHeight="1" x14ac:dyDescent="0.3">
      <c r="A113" s="22"/>
      <c r="B113" s="22"/>
      <c r="C113" s="22"/>
      <c r="D113" s="22"/>
      <c r="E113" s="46"/>
      <c r="F113" s="22"/>
      <c r="G113" s="22"/>
      <c r="H113" s="46"/>
      <c r="I113" s="18"/>
      <c r="J113" s="47"/>
      <c r="K113" s="48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8.75" customHeight="1" x14ac:dyDescent="0.3">
      <c r="A114" s="22"/>
      <c r="B114" s="22"/>
      <c r="C114" s="22"/>
      <c r="D114" s="22"/>
      <c r="E114" s="46"/>
      <c r="F114" s="22"/>
      <c r="G114" s="22"/>
      <c r="H114" s="46"/>
      <c r="I114" s="18"/>
      <c r="J114" s="47"/>
      <c r="K114" s="48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8.75" customHeight="1" x14ac:dyDescent="0.3">
      <c r="A115" s="22"/>
      <c r="B115" s="22"/>
      <c r="C115" s="22"/>
      <c r="D115" s="22"/>
      <c r="E115" s="46"/>
      <c r="F115" s="22"/>
      <c r="G115" s="22"/>
      <c r="H115" s="46"/>
      <c r="I115" s="18"/>
      <c r="J115" s="47"/>
      <c r="K115" s="48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8.75" customHeight="1" x14ac:dyDescent="0.3">
      <c r="A116" s="22"/>
      <c r="B116" s="22"/>
      <c r="C116" s="22"/>
      <c r="D116" s="22"/>
      <c r="E116" s="46"/>
      <c r="F116" s="22"/>
      <c r="G116" s="22"/>
      <c r="H116" s="46"/>
      <c r="I116" s="18"/>
      <c r="J116" s="47"/>
      <c r="K116" s="48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8.75" customHeight="1" x14ac:dyDescent="0.3">
      <c r="A117" s="22"/>
      <c r="B117" s="22"/>
      <c r="C117" s="22"/>
      <c r="D117" s="22"/>
      <c r="E117" s="46"/>
      <c r="F117" s="22"/>
      <c r="G117" s="22"/>
      <c r="H117" s="46"/>
      <c r="I117" s="18"/>
      <c r="J117" s="47"/>
      <c r="K117" s="48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8.75" customHeight="1" x14ac:dyDescent="0.3">
      <c r="A118" s="22"/>
      <c r="B118" s="22"/>
      <c r="C118" s="22"/>
      <c r="D118" s="22"/>
      <c r="E118" s="46"/>
      <c r="F118" s="22"/>
      <c r="G118" s="22"/>
      <c r="H118" s="46"/>
      <c r="I118" s="18"/>
      <c r="J118" s="47"/>
      <c r="K118" s="48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8.75" customHeight="1" x14ac:dyDescent="0.3">
      <c r="A119" s="22"/>
      <c r="B119" s="22"/>
      <c r="C119" s="22"/>
      <c r="D119" s="22"/>
      <c r="E119" s="46"/>
      <c r="F119" s="22"/>
      <c r="G119" s="22"/>
      <c r="H119" s="46"/>
      <c r="I119" s="18"/>
      <c r="J119" s="47"/>
      <c r="K119" s="48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8.75" customHeight="1" x14ac:dyDescent="0.3">
      <c r="A120" s="22"/>
      <c r="B120" s="22"/>
      <c r="C120" s="22"/>
      <c r="D120" s="22"/>
      <c r="E120" s="46"/>
      <c r="F120" s="22"/>
      <c r="G120" s="22"/>
      <c r="H120" s="46"/>
      <c r="I120" s="18"/>
      <c r="J120" s="47"/>
      <c r="K120" s="48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8.75" customHeight="1" x14ac:dyDescent="0.3">
      <c r="A121" s="22"/>
      <c r="B121" s="22"/>
      <c r="C121" s="22"/>
      <c r="D121" s="22"/>
      <c r="E121" s="46"/>
      <c r="F121" s="22"/>
      <c r="G121" s="22"/>
      <c r="H121" s="46"/>
      <c r="I121" s="18"/>
      <c r="J121" s="47"/>
      <c r="K121" s="48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8.75" customHeight="1" x14ac:dyDescent="0.3">
      <c r="A122" s="22"/>
      <c r="B122" s="22"/>
      <c r="C122" s="22"/>
      <c r="D122" s="22"/>
      <c r="E122" s="46"/>
      <c r="F122" s="22"/>
      <c r="G122" s="22"/>
      <c r="H122" s="46"/>
      <c r="I122" s="18"/>
      <c r="J122" s="47"/>
      <c r="K122" s="48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8.75" customHeight="1" x14ac:dyDescent="0.3">
      <c r="A123" s="22"/>
      <c r="B123" s="22"/>
      <c r="C123" s="22"/>
      <c r="D123" s="22"/>
      <c r="E123" s="46"/>
      <c r="F123" s="22"/>
      <c r="G123" s="22"/>
      <c r="H123" s="46"/>
      <c r="I123" s="18"/>
      <c r="J123" s="47"/>
      <c r="K123" s="48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8.75" customHeight="1" x14ac:dyDescent="0.3">
      <c r="A124" s="22"/>
      <c r="B124" s="22"/>
      <c r="C124" s="22"/>
      <c r="D124" s="22"/>
      <c r="E124" s="46"/>
      <c r="F124" s="22"/>
      <c r="G124" s="22"/>
      <c r="H124" s="46"/>
      <c r="I124" s="18"/>
      <c r="J124" s="47"/>
      <c r="K124" s="48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8.75" customHeight="1" x14ac:dyDescent="0.3">
      <c r="A125" s="22"/>
      <c r="B125" s="22"/>
      <c r="C125" s="22"/>
      <c r="D125" s="22"/>
      <c r="E125" s="46"/>
      <c r="F125" s="22"/>
      <c r="G125" s="22"/>
      <c r="H125" s="46"/>
      <c r="I125" s="18"/>
      <c r="J125" s="47"/>
      <c r="K125" s="48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customHeight="1" x14ac:dyDescent="0.3">
      <c r="A126" s="22"/>
      <c r="B126" s="22"/>
      <c r="C126" s="22"/>
      <c r="D126" s="22"/>
      <c r="E126" s="46"/>
      <c r="F126" s="22"/>
      <c r="G126" s="22"/>
      <c r="H126" s="46"/>
      <c r="I126" s="18"/>
      <c r="J126" s="47"/>
      <c r="K126" s="48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8.75" customHeight="1" x14ac:dyDescent="0.3">
      <c r="A127" s="22"/>
      <c r="B127" s="22"/>
      <c r="C127" s="22"/>
      <c r="D127" s="22"/>
      <c r="E127" s="46"/>
      <c r="F127" s="22"/>
      <c r="G127" s="22"/>
      <c r="H127" s="46"/>
      <c r="I127" s="18"/>
      <c r="J127" s="47"/>
      <c r="K127" s="48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8.75" customHeight="1" x14ac:dyDescent="0.3">
      <c r="A128" s="22"/>
      <c r="B128" s="22"/>
      <c r="C128" s="22"/>
      <c r="D128" s="22"/>
      <c r="E128" s="46"/>
      <c r="F128" s="22"/>
      <c r="G128" s="22"/>
      <c r="H128" s="46"/>
      <c r="I128" s="18"/>
      <c r="J128" s="47"/>
      <c r="K128" s="48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customHeight="1" x14ac:dyDescent="0.3">
      <c r="A129" s="22"/>
      <c r="B129" s="22"/>
      <c r="C129" s="22"/>
      <c r="D129" s="22"/>
      <c r="E129" s="46"/>
      <c r="F129" s="22"/>
      <c r="G129" s="22"/>
      <c r="H129" s="46"/>
      <c r="I129" s="18"/>
      <c r="J129" s="47"/>
      <c r="K129" s="48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8.75" customHeight="1" x14ac:dyDescent="0.3">
      <c r="A130" s="22"/>
      <c r="B130" s="22"/>
      <c r="C130" s="22"/>
      <c r="D130" s="22"/>
      <c r="E130" s="46"/>
      <c r="F130" s="22"/>
      <c r="G130" s="22"/>
      <c r="H130" s="46"/>
      <c r="I130" s="18"/>
      <c r="J130" s="47"/>
      <c r="K130" s="48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8.75" customHeight="1" x14ac:dyDescent="0.3">
      <c r="A131" s="22"/>
      <c r="B131" s="22"/>
      <c r="C131" s="22"/>
      <c r="D131" s="22"/>
      <c r="E131" s="46"/>
      <c r="F131" s="22"/>
      <c r="G131" s="22"/>
      <c r="H131" s="46"/>
      <c r="I131" s="18"/>
      <c r="J131" s="47"/>
      <c r="K131" s="48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8.75" customHeight="1" x14ac:dyDescent="0.3">
      <c r="A132" s="22"/>
      <c r="B132" s="22"/>
      <c r="C132" s="22"/>
      <c r="D132" s="22"/>
      <c r="E132" s="46"/>
      <c r="F132" s="22"/>
      <c r="G132" s="22"/>
      <c r="H132" s="46"/>
      <c r="I132" s="18"/>
      <c r="J132" s="47"/>
      <c r="K132" s="48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8.75" customHeight="1" x14ac:dyDescent="0.3">
      <c r="A133" s="22"/>
      <c r="B133" s="22"/>
      <c r="C133" s="22"/>
      <c r="D133" s="22"/>
      <c r="E133" s="46"/>
      <c r="F133" s="22"/>
      <c r="G133" s="22"/>
      <c r="H133" s="46"/>
      <c r="I133" s="18"/>
      <c r="J133" s="47"/>
      <c r="K133" s="48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8.75" customHeight="1" x14ac:dyDescent="0.3">
      <c r="A134" s="22"/>
      <c r="B134" s="22"/>
      <c r="C134" s="22"/>
      <c r="D134" s="22"/>
      <c r="E134" s="46"/>
      <c r="F134" s="22"/>
      <c r="G134" s="22"/>
      <c r="H134" s="46"/>
      <c r="I134" s="18"/>
      <c r="J134" s="47"/>
      <c r="K134" s="48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8.75" customHeight="1" x14ac:dyDescent="0.3">
      <c r="A135" s="22"/>
      <c r="B135" s="22"/>
      <c r="C135" s="22"/>
      <c r="D135" s="22"/>
      <c r="E135" s="46"/>
      <c r="F135" s="22"/>
      <c r="G135" s="22"/>
      <c r="H135" s="46"/>
      <c r="I135" s="18"/>
      <c r="J135" s="47"/>
      <c r="K135" s="48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8.75" customHeight="1" x14ac:dyDescent="0.3">
      <c r="A136" s="22"/>
      <c r="B136" s="22"/>
      <c r="C136" s="22"/>
      <c r="D136" s="22"/>
      <c r="E136" s="46"/>
      <c r="F136" s="22"/>
      <c r="G136" s="22"/>
      <c r="H136" s="46"/>
      <c r="I136" s="18"/>
      <c r="J136" s="47"/>
      <c r="K136" s="48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8.75" customHeight="1" x14ac:dyDescent="0.3">
      <c r="A137" s="22"/>
      <c r="B137" s="22"/>
      <c r="C137" s="22"/>
      <c r="D137" s="22"/>
      <c r="E137" s="46"/>
      <c r="F137" s="22"/>
      <c r="G137" s="22"/>
      <c r="H137" s="46"/>
      <c r="I137" s="18"/>
      <c r="J137" s="47"/>
      <c r="K137" s="48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8.75" customHeight="1" x14ac:dyDescent="0.3">
      <c r="A138" s="22"/>
      <c r="B138" s="22"/>
      <c r="C138" s="22"/>
      <c r="D138" s="22"/>
      <c r="E138" s="46"/>
      <c r="F138" s="22"/>
      <c r="G138" s="22"/>
      <c r="H138" s="46"/>
      <c r="I138" s="18"/>
      <c r="J138" s="47"/>
      <c r="K138" s="48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8.75" customHeight="1" x14ac:dyDescent="0.3">
      <c r="A139" s="22"/>
      <c r="B139" s="22"/>
      <c r="C139" s="22"/>
      <c r="D139" s="22"/>
      <c r="E139" s="46"/>
      <c r="F139" s="22"/>
      <c r="G139" s="22"/>
      <c r="H139" s="46"/>
      <c r="I139" s="18"/>
      <c r="J139" s="47"/>
      <c r="K139" s="48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8.75" customHeight="1" x14ac:dyDescent="0.3">
      <c r="A140" s="22"/>
      <c r="B140" s="22"/>
      <c r="C140" s="22"/>
      <c r="D140" s="22"/>
      <c r="E140" s="46"/>
      <c r="F140" s="22"/>
      <c r="G140" s="22"/>
      <c r="H140" s="46"/>
      <c r="I140" s="18"/>
      <c r="J140" s="47"/>
      <c r="K140" s="48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8.75" customHeight="1" x14ac:dyDescent="0.3">
      <c r="A141" s="22"/>
      <c r="B141" s="22"/>
      <c r="C141" s="22"/>
      <c r="D141" s="22"/>
      <c r="E141" s="46"/>
      <c r="F141" s="22"/>
      <c r="G141" s="22"/>
      <c r="H141" s="46"/>
      <c r="I141" s="18"/>
      <c r="J141" s="47"/>
      <c r="K141" s="48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8.75" customHeight="1" x14ac:dyDescent="0.3">
      <c r="A142" s="22"/>
      <c r="B142" s="22"/>
      <c r="C142" s="22"/>
      <c r="D142" s="22"/>
      <c r="E142" s="46"/>
      <c r="F142" s="22"/>
      <c r="G142" s="22"/>
      <c r="H142" s="46"/>
      <c r="I142" s="18"/>
      <c r="J142" s="47"/>
      <c r="K142" s="48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8.75" customHeight="1" x14ac:dyDescent="0.3">
      <c r="A143" s="22"/>
      <c r="B143" s="22"/>
      <c r="C143" s="22"/>
      <c r="D143" s="22"/>
      <c r="E143" s="46"/>
      <c r="F143" s="22"/>
      <c r="G143" s="22"/>
      <c r="H143" s="46"/>
      <c r="I143" s="18"/>
      <c r="J143" s="47"/>
      <c r="K143" s="48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8.75" customHeight="1" x14ac:dyDescent="0.3">
      <c r="A144" s="22"/>
      <c r="B144" s="22"/>
      <c r="C144" s="22"/>
      <c r="D144" s="22"/>
      <c r="E144" s="46"/>
      <c r="F144" s="22"/>
      <c r="G144" s="22"/>
      <c r="H144" s="46"/>
      <c r="I144" s="18"/>
      <c r="J144" s="47"/>
      <c r="K144" s="48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8.75" customHeight="1" x14ac:dyDescent="0.3">
      <c r="A145" s="22"/>
      <c r="B145" s="22"/>
      <c r="C145" s="22"/>
      <c r="D145" s="22"/>
      <c r="E145" s="46"/>
      <c r="F145" s="22"/>
      <c r="G145" s="22"/>
      <c r="H145" s="46"/>
      <c r="I145" s="18"/>
      <c r="J145" s="47"/>
      <c r="K145" s="48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8.75" customHeight="1" x14ac:dyDescent="0.3">
      <c r="A146" s="22"/>
      <c r="B146" s="22"/>
      <c r="C146" s="22"/>
      <c r="D146" s="22"/>
      <c r="E146" s="46"/>
      <c r="F146" s="22"/>
      <c r="G146" s="22"/>
      <c r="H146" s="46"/>
      <c r="I146" s="18"/>
      <c r="J146" s="47"/>
      <c r="K146" s="48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8.75" customHeight="1" x14ac:dyDescent="0.3">
      <c r="A147" s="22"/>
      <c r="B147" s="22"/>
      <c r="C147" s="22"/>
      <c r="D147" s="22"/>
      <c r="E147" s="46"/>
      <c r="F147" s="22"/>
      <c r="G147" s="22"/>
      <c r="H147" s="46"/>
      <c r="I147" s="18"/>
      <c r="J147" s="47"/>
      <c r="K147" s="48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8.75" customHeight="1" x14ac:dyDescent="0.3">
      <c r="A148" s="22"/>
      <c r="B148" s="22"/>
      <c r="C148" s="22"/>
      <c r="D148" s="22"/>
      <c r="E148" s="46"/>
      <c r="F148" s="22"/>
      <c r="G148" s="22"/>
      <c r="H148" s="46"/>
      <c r="I148" s="18"/>
      <c r="J148" s="47"/>
      <c r="K148" s="48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8.75" customHeight="1" x14ac:dyDescent="0.3">
      <c r="A149" s="22"/>
      <c r="B149" s="22"/>
      <c r="C149" s="22"/>
      <c r="D149" s="22"/>
      <c r="E149" s="46"/>
      <c r="F149" s="22"/>
      <c r="G149" s="22"/>
      <c r="H149" s="46"/>
      <c r="I149" s="18"/>
      <c r="J149" s="47"/>
      <c r="K149" s="48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8.75" customHeight="1" x14ac:dyDescent="0.3">
      <c r="A150" s="22"/>
      <c r="B150" s="22"/>
      <c r="C150" s="22"/>
      <c r="D150" s="22"/>
      <c r="E150" s="46"/>
      <c r="F150" s="22"/>
      <c r="G150" s="22"/>
      <c r="H150" s="46"/>
      <c r="I150" s="18"/>
      <c r="J150" s="47"/>
      <c r="K150" s="48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8.75" customHeight="1" x14ac:dyDescent="0.3">
      <c r="A151" s="22"/>
      <c r="B151" s="22"/>
      <c r="C151" s="22"/>
      <c r="D151" s="22"/>
      <c r="E151" s="46"/>
      <c r="F151" s="22"/>
      <c r="G151" s="22"/>
      <c r="H151" s="46"/>
      <c r="I151" s="18"/>
      <c r="J151" s="47"/>
      <c r="K151" s="48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8.75" customHeight="1" x14ac:dyDescent="0.3">
      <c r="A152" s="22"/>
      <c r="B152" s="22"/>
      <c r="C152" s="22"/>
      <c r="D152" s="22"/>
      <c r="E152" s="46"/>
      <c r="F152" s="22"/>
      <c r="G152" s="22"/>
      <c r="H152" s="46"/>
      <c r="I152" s="18"/>
      <c r="J152" s="47"/>
      <c r="K152" s="48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8.75" customHeight="1" x14ac:dyDescent="0.3">
      <c r="A153" s="22"/>
      <c r="B153" s="22"/>
      <c r="C153" s="22"/>
      <c r="D153" s="22"/>
      <c r="E153" s="46"/>
      <c r="F153" s="22"/>
      <c r="G153" s="22"/>
      <c r="H153" s="46"/>
      <c r="I153" s="18"/>
      <c r="J153" s="47"/>
      <c r="K153" s="48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8.75" customHeight="1" x14ac:dyDescent="0.3">
      <c r="A154" s="22"/>
      <c r="B154" s="22"/>
      <c r="C154" s="22"/>
      <c r="D154" s="22"/>
      <c r="E154" s="46"/>
      <c r="F154" s="22"/>
      <c r="G154" s="22"/>
      <c r="H154" s="46"/>
      <c r="I154" s="18"/>
      <c r="J154" s="47"/>
      <c r="K154" s="48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8.75" customHeight="1" x14ac:dyDescent="0.3">
      <c r="A155" s="22"/>
      <c r="B155" s="22"/>
      <c r="C155" s="22"/>
      <c r="D155" s="22"/>
      <c r="E155" s="46"/>
      <c r="F155" s="22"/>
      <c r="G155" s="22"/>
      <c r="H155" s="46"/>
      <c r="I155" s="18"/>
      <c r="J155" s="47"/>
      <c r="K155" s="48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8.75" customHeight="1" x14ac:dyDescent="0.3">
      <c r="A156" s="22"/>
      <c r="B156" s="22"/>
      <c r="C156" s="22"/>
      <c r="D156" s="22"/>
      <c r="E156" s="46"/>
      <c r="F156" s="22"/>
      <c r="G156" s="22"/>
      <c r="H156" s="46"/>
      <c r="I156" s="18"/>
      <c r="J156" s="47"/>
      <c r="K156" s="48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8.75" customHeight="1" x14ac:dyDescent="0.3">
      <c r="A157" s="22"/>
      <c r="B157" s="22"/>
      <c r="C157" s="22"/>
      <c r="D157" s="22"/>
      <c r="E157" s="46"/>
      <c r="F157" s="22"/>
      <c r="G157" s="22"/>
      <c r="H157" s="46"/>
      <c r="I157" s="18"/>
      <c r="J157" s="47"/>
      <c r="K157" s="48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8.75" customHeight="1" x14ac:dyDescent="0.3">
      <c r="A158" s="22"/>
      <c r="B158" s="22"/>
      <c r="C158" s="22"/>
      <c r="D158" s="22"/>
      <c r="E158" s="46"/>
      <c r="F158" s="22"/>
      <c r="G158" s="22"/>
      <c r="H158" s="46"/>
      <c r="I158" s="18"/>
      <c r="J158" s="47"/>
      <c r="K158" s="48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8.75" customHeight="1" x14ac:dyDescent="0.3">
      <c r="A159" s="22"/>
      <c r="B159" s="22"/>
      <c r="C159" s="22"/>
      <c r="D159" s="22"/>
      <c r="E159" s="46"/>
      <c r="F159" s="22"/>
      <c r="G159" s="22"/>
      <c r="H159" s="46"/>
      <c r="I159" s="18"/>
      <c r="J159" s="47"/>
      <c r="K159" s="48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8.75" customHeight="1" x14ac:dyDescent="0.3">
      <c r="A160" s="22"/>
      <c r="B160" s="22"/>
      <c r="C160" s="22"/>
      <c r="D160" s="22"/>
      <c r="E160" s="46"/>
      <c r="F160" s="22"/>
      <c r="G160" s="22"/>
      <c r="H160" s="46"/>
      <c r="I160" s="18"/>
      <c r="J160" s="47"/>
      <c r="K160" s="48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8.75" customHeight="1" x14ac:dyDescent="0.3">
      <c r="A161" s="22"/>
      <c r="B161" s="22"/>
      <c r="C161" s="22"/>
      <c r="D161" s="22"/>
      <c r="E161" s="46"/>
      <c r="F161" s="22"/>
      <c r="G161" s="22"/>
      <c r="H161" s="46"/>
      <c r="I161" s="18"/>
      <c r="J161" s="47"/>
      <c r="K161" s="48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8.75" customHeight="1" x14ac:dyDescent="0.3">
      <c r="A162" s="22"/>
      <c r="B162" s="22"/>
      <c r="C162" s="22"/>
      <c r="D162" s="22"/>
      <c r="E162" s="46"/>
      <c r="F162" s="22"/>
      <c r="G162" s="22"/>
      <c r="H162" s="46"/>
      <c r="I162" s="18"/>
      <c r="J162" s="47"/>
      <c r="K162" s="48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8.75" customHeight="1" x14ac:dyDescent="0.3">
      <c r="A163" s="22"/>
      <c r="B163" s="22"/>
      <c r="C163" s="22"/>
      <c r="D163" s="22"/>
      <c r="E163" s="46"/>
      <c r="F163" s="22"/>
      <c r="G163" s="22"/>
      <c r="H163" s="46"/>
      <c r="I163" s="18"/>
      <c r="J163" s="47"/>
      <c r="K163" s="48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8.75" customHeight="1" x14ac:dyDescent="0.3">
      <c r="A164" s="22"/>
      <c r="B164" s="22"/>
      <c r="C164" s="22"/>
      <c r="D164" s="22"/>
      <c r="E164" s="46"/>
      <c r="F164" s="22"/>
      <c r="G164" s="22"/>
      <c r="H164" s="46"/>
      <c r="I164" s="18"/>
      <c r="J164" s="47"/>
      <c r="K164" s="48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8.75" customHeight="1" x14ac:dyDescent="0.3">
      <c r="A165" s="22"/>
      <c r="B165" s="22"/>
      <c r="C165" s="22"/>
      <c r="D165" s="22"/>
      <c r="E165" s="46"/>
      <c r="F165" s="22"/>
      <c r="G165" s="22"/>
      <c r="H165" s="46"/>
      <c r="I165" s="18"/>
      <c r="J165" s="47"/>
      <c r="K165" s="48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8.75" customHeight="1" x14ac:dyDescent="0.3">
      <c r="A166" s="22"/>
      <c r="B166" s="22"/>
      <c r="C166" s="22"/>
      <c r="D166" s="22"/>
      <c r="E166" s="46"/>
      <c r="F166" s="22"/>
      <c r="G166" s="22"/>
      <c r="H166" s="46"/>
      <c r="I166" s="18"/>
      <c r="J166" s="47"/>
      <c r="K166" s="48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8.75" customHeight="1" x14ac:dyDescent="0.3">
      <c r="A167" s="22"/>
      <c r="B167" s="22"/>
      <c r="C167" s="22"/>
      <c r="D167" s="22"/>
      <c r="E167" s="46"/>
      <c r="F167" s="22"/>
      <c r="G167" s="22"/>
      <c r="H167" s="46"/>
      <c r="I167" s="18"/>
      <c r="J167" s="47"/>
      <c r="K167" s="48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8.75" customHeight="1" x14ac:dyDescent="0.3">
      <c r="A168" s="22"/>
      <c r="B168" s="22"/>
      <c r="C168" s="22"/>
      <c r="D168" s="22"/>
      <c r="E168" s="46"/>
      <c r="F168" s="22"/>
      <c r="G168" s="22"/>
      <c r="H168" s="46"/>
      <c r="I168" s="18"/>
      <c r="J168" s="47"/>
      <c r="K168" s="48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8.75" customHeight="1" x14ac:dyDescent="0.3">
      <c r="A169" s="22"/>
      <c r="B169" s="22"/>
      <c r="C169" s="22"/>
      <c r="D169" s="22"/>
      <c r="E169" s="46"/>
      <c r="F169" s="22"/>
      <c r="G169" s="22"/>
      <c r="H169" s="46"/>
      <c r="I169" s="18"/>
      <c r="J169" s="47"/>
      <c r="K169" s="48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8.75" customHeight="1" x14ac:dyDescent="0.3">
      <c r="A170" s="22"/>
      <c r="B170" s="22"/>
      <c r="C170" s="22"/>
      <c r="D170" s="22"/>
      <c r="E170" s="46"/>
      <c r="F170" s="22"/>
      <c r="G170" s="22"/>
      <c r="H170" s="46"/>
      <c r="I170" s="18"/>
      <c r="J170" s="47"/>
      <c r="K170" s="48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8.75" customHeight="1" x14ac:dyDescent="0.3">
      <c r="A171" s="22"/>
      <c r="B171" s="22"/>
      <c r="C171" s="22"/>
      <c r="D171" s="22"/>
      <c r="E171" s="46"/>
      <c r="F171" s="22"/>
      <c r="G171" s="22"/>
      <c r="H171" s="46"/>
      <c r="I171" s="18"/>
      <c r="J171" s="47"/>
      <c r="K171" s="48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8.75" customHeight="1" x14ac:dyDescent="0.3">
      <c r="A172" s="22"/>
      <c r="B172" s="22"/>
      <c r="C172" s="22"/>
      <c r="D172" s="22"/>
      <c r="E172" s="46"/>
      <c r="F172" s="22"/>
      <c r="G172" s="22"/>
      <c r="H172" s="46"/>
      <c r="I172" s="18"/>
      <c r="J172" s="47"/>
      <c r="K172" s="48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8.75" customHeight="1" x14ac:dyDescent="0.3">
      <c r="A173" s="22"/>
      <c r="B173" s="22"/>
      <c r="C173" s="22"/>
      <c r="D173" s="22"/>
      <c r="E173" s="46"/>
      <c r="F173" s="22"/>
      <c r="G173" s="22"/>
      <c r="H173" s="46"/>
      <c r="I173" s="18"/>
      <c r="J173" s="47"/>
      <c r="K173" s="48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8.75" customHeight="1" x14ac:dyDescent="0.3">
      <c r="A174" s="22"/>
      <c r="B174" s="22"/>
      <c r="C174" s="22"/>
      <c r="D174" s="22"/>
      <c r="E174" s="46"/>
      <c r="F174" s="22"/>
      <c r="G174" s="22"/>
      <c r="H174" s="46"/>
      <c r="I174" s="18"/>
      <c r="J174" s="47"/>
      <c r="K174" s="48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8.75" customHeight="1" x14ac:dyDescent="0.3">
      <c r="A175" s="22"/>
      <c r="B175" s="22"/>
      <c r="C175" s="22"/>
      <c r="D175" s="22"/>
      <c r="E175" s="46"/>
      <c r="F175" s="22"/>
      <c r="G175" s="22"/>
      <c r="H175" s="46"/>
      <c r="I175" s="18"/>
      <c r="J175" s="47"/>
      <c r="K175" s="48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8.75" customHeight="1" x14ac:dyDescent="0.3">
      <c r="A176" s="22"/>
      <c r="B176" s="22"/>
      <c r="C176" s="22"/>
      <c r="D176" s="22"/>
      <c r="E176" s="46"/>
      <c r="F176" s="22"/>
      <c r="G176" s="22"/>
      <c r="H176" s="46"/>
      <c r="I176" s="18"/>
      <c r="J176" s="47"/>
      <c r="K176" s="48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8.75" customHeight="1" x14ac:dyDescent="0.3">
      <c r="A177" s="22"/>
      <c r="B177" s="22"/>
      <c r="C177" s="22"/>
      <c r="D177" s="22"/>
      <c r="E177" s="46"/>
      <c r="F177" s="22"/>
      <c r="G177" s="22"/>
      <c r="H177" s="46"/>
      <c r="I177" s="18"/>
      <c r="J177" s="47"/>
      <c r="K177" s="48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8.75" customHeight="1" x14ac:dyDescent="0.3">
      <c r="A178" s="22"/>
      <c r="B178" s="22"/>
      <c r="C178" s="22"/>
      <c r="D178" s="22"/>
      <c r="E178" s="46"/>
      <c r="F178" s="22"/>
      <c r="G178" s="22"/>
      <c r="H178" s="46"/>
      <c r="I178" s="18"/>
      <c r="J178" s="47"/>
      <c r="K178" s="48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8.75" customHeight="1" x14ac:dyDescent="0.3">
      <c r="A179" s="22"/>
      <c r="B179" s="22"/>
      <c r="C179" s="22"/>
      <c r="D179" s="22"/>
      <c r="E179" s="46"/>
      <c r="F179" s="22"/>
      <c r="G179" s="22"/>
      <c r="H179" s="46"/>
      <c r="I179" s="18"/>
      <c r="J179" s="47"/>
      <c r="K179" s="48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8.75" customHeight="1" x14ac:dyDescent="0.3">
      <c r="A180" s="22"/>
      <c r="B180" s="22"/>
      <c r="C180" s="22"/>
      <c r="D180" s="22"/>
      <c r="E180" s="46"/>
      <c r="F180" s="22"/>
      <c r="G180" s="22"/>
      <c r="H180" s="46"/>
      <c r="I180" s="18"/>
      <c r="J180" s="47"/>
      <c r="K180" s="48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8.75" customHeight="1" x14ac:dyDescent="0.3">
      <c r="A181" s="22"/>
      <c r="B181" s="22"/>
      <c r="C181" s="22"/>
      <c r="D181" s="22"/>
      <c r="E181" s="46"/>
      <c r="F181" s="22"/>
      <c r="G181" s="22"/>
      <c r="H181" s="46"/>
      <c r="I181" s="18"/>
      <c r="J181" s="47"/>
      <c r="K181" s="48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8.75" customHeight="1" x14ac:dyDescent="0.3">
      <c r="A182" s="22"/>
      <c r="B182" s="22"/>
      <c r="C182" s="22"/>
      <c r="D182" s="22"/>
      <c r="E182" s="46"/>
      <c r="F182" s="22"/>
      <c r="G182" s="22"/>
      <c r="H182" s="46"/>
      <c r="I182" s="18"/>
      <c r="J182" s="47"/>
      <c r="K182" s="48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8.75" customHeight="1" x14ac:dyDescent="0.3">
      <c r="A183" s="22"/>
      <c r="B183" s="22"/>
      <c r="C183" s="22"/>
      <c r="D183" s="22"/>
      <c r="E183" s="46"/>
      <c r="F183" s="22"/>
      <c r="G183" s="22"/>
      <c r="H183" s="46"/>
      <c r="I183" s="18"/>
      <c r="J183" s="47"/>
      <c r="K183" s="48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8.75" customHeight="1" x14ac:dyDescent="0.3">
      <c r="A184" s="22"/>
      <c r="B184" s="22"/>
      <c r="C184" s="22"/>
      <c r="D184" s="22"/>
      <c r="E184" s="46"/>
      <c r="F184" s="22"/>
      <c r="G184" s="22"/>
      <c r="H184" s="46"/>
      <c r="I184" s="18"/>
      <c r="J184" s="47"/>
      <c r="K184" s="48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8.75" customHeight="1" x14ac:dyDescent="0.3">
      <c r="A185" s="22"/>
      <c r="B185" s="22"/>
      <c r="C185" s="22"/>
      <c r="D185" s="22"/>
      <c r="E185" s="46"/>
      <c r="F185" s="22"/>
      <c r="G185" s="22"/>
      <c r="H185" s="46"/>
      <c r="I185" s="18"/>
      <c r="J185" s="47"/>
      <c r="K185" s="48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8.75" customHeight="1" x14ac:dyDescent="0.3">
      <c r="A186" s="22"/>
      <c r="B186" s="22"/>
      <c r="C186" s="22"/>
      <c r="D186" s="22"/>
      <c r="E186" s="46"/>
      <c r="F186" s="22"/>
      <c r="G186" s="22"/>
      <c r="H186" s="46"/>
      <c r="I186" s="18"/>
      <c r="J186" s="47"/>
      <c r="K186" s="48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8.75" customHeight="1" x14ac:dyDescent="0.3">
      <c r="A187" s="22"/>
      <c r="B187" s="22"/>
      <c r="C187" s="22"/>
      <c r="D187" s="22"/>
      <c r="E187" s="46"/>
      <c r="F187" s="22"/>
      <c r="G187" s="22"/>
      <c r="H187" s="46"/>
      <c r="I187" s="18"/>
      <c r="J187" s="47"/>
      <c r="K187" s="48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8.75" customHeight="1" x14ac:dyDescent="0.3">
      <c r="A188" s="22"/>
      <c r="B188" s="22"/>
      <c r="C188" s="22"/>
      <c r="D188" s="22"/>
      <c r="E188" s="46"/>
      <c r="F188" s="22"/>
      <c r="G188" s="22"/>
      <c r="H188" s="46"/>
      <c r="I188" s="18"/>
      <c r="J188" s="47"/>
      <c r="K188" s="48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8.75" customHeight="1" x14ac:dyDescent="0.3">
      <c r="A189" s="22"/>
      <c r="B189" s="22"/>
      <c r="C189" s="22"/>
      <c r="D189" s="22"/>
      <c r="E189" s="46"/>
      <c r="F189" s="22"/>
      <c r="G189" s="22"/>
      <c r="H189" s="46"/>
      <c r="I189" s="18"/>
      <c r="J189" s="47"/>
      <c r="K189" s="48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8.75" customHeight="1" x14ac:dyDescent="0.3">
      <c r="A190" s="22"/>
      <c r="B190" s="22"/>
      <c r="C190" s="22"/>
      <c r="D190" s="22"/>
      <c r="E190" s="46"/>
      <c r="F190" s="22"/>
      <c r="G190" s="22"/>
      <c r="H190" s="46"/>
      <c r="I190" s="18"/>
      <c r="J190" s="47"/>
      <c r="K190" s="48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8.75" customHeight="1" x14ac:dyDescent="0.3">
      <c r="A191" s="22"/>
      <c r="B191" s="22"/>
      <c r="C191" s="22"/>
      <c r="D191" s="22"/>
      <c r="E191" s="46"/>
      <c r="F191" s="22"/>
      <c r="G191" s="22"/>
      <c r="H191" s="46"/>
      <c r="I191" s="18"/>
      <c r="J191" s="47"/>
      <c r="K191" s="48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8.75" customHeight="1" x14ac:dyDescent="0.3">
      <c r="A192" s="22"/>
      <c r="B192" s="22"/>
      <c r="C192" s="22"/>
      <c r="D192" s="22"/>
      <c r="E192" s="46"/>
      <c r="F192" s="22"/>
      <c r="G192" s="22"/>
      <c r="H192" s="46"/>
      <c r="I192" s="18"/>
      <c r="J192" s="47"/>
      <c r="K192" s="48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8.75" customHeight="1" x14ac:dyDescent="0.3">
      <c r="A193" s="22"/>
      <c r="B193" s="22"/>
      <c r="C193" s="22"/>
      <c r="D193" s="22"/>
      <c r="E193" s="46"/>
      <c r="F193" s="22"/>
      <c r="G193" s="22"/>
      <c r="H193" s="46"/>
      <c r="I193" s="18"/>
      <c r="J193" s="47"/>
      <c r="K193" s="48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8.75" customHeight="1" x14ac:dyDescent="0.3">
      <c r="A194" s="22"/>
      <c r="B194" s="22"/>
      <c r="C194" s="22"/>
      <c r="D194" s="22"/>
      <c r="E194" s="46"/>
      <c r="F194" s="22"/>
      <c r="G194" s="22"/>
      <c r="H194" s="46"/>
      <c r="I194" s="18"/>
      <c r="J194" s="47"/>
      <c r="K194" s="48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8.75" customHeight="1" x14ac:dyDescent="0.3">
      <c r="A195" s="22"/>
      <c r="B195" s="22"/>
      <c r="C195" s="22"/>
      <c r="D195" s="22"/>
      <c r="E195" s="46"/>
      <c r="F195" s="22"/>
      <c r="G195" s="22"/>
      <c r="H195" s="46"/>
      <c r="I195" s="18"/>
      <c r="J195" s="47"/>
      <c r="K195" s="48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8.75" customHeight="1" x14ac:dyDescent="0.3">
      <c r="A196" s="22"/>
      <c r="B196" s="22"/>
      <c r="C196" s="22"/>
      <c r="D196" s="22"/>
      <c r="E196" s="46"/>
      <c r="F196" s="22"/>
      <c r="G196" s="22"/>
      <c r="H196" s="46"/>
      <c r="I196" s="18"/>
      <c r="J196" s="47"/>
      <c r="K196" s="48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8.75" customHeight="1" x14ac:dyDescent="0.3">
      <c r="A197" s="22"/>
      <c r="B197" s="22"/>
      <c r="C197" s="22"/>
      <c r="D197" s="22"/>
      <c r="E197" s="46"/>
      <c r="F197" s="22"/>
      <c r="G197" s="22"/>
      <c r="H197" s="46"/>
      <c r="I197" s="18"/>
      <c r="J197" s="47"/>
      <c r="K197" s="48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8.75" customHeight="1" x14ac:dyDescent="0.3">
      <c r="A198" s="22"/>
      <c r="B198" s="22"/>
      <c r="C198" s="22"/>
      <c r="D198" s="22"/>
      <c r="E198" s="46"/>
      <c r="F198" s="22"/>
      <c r="G198" s="22"/>
      <c r="H198" s="46"/>
      <c r="I198" s="18"/>
      <c r="J198" s="47"/>
      <c r="K198" s="48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8.75" customHeight="1" x14ac:dyDescent="0.3">
      <c r="A199" s="22"/>
      <c r="B199" s="22"/>
      <c r="C199" s="22"/>
      <c r="D199" s="22"/>
      <c r="E199" s="46"/>
      <c r="F199" s="22"/>
      <c r="G199" s="22"/>
      <c r="H199" s="46"/>
      <c r="I199" s="18"/>
      <c r="J199" s="47"/>
      <c r="K199" s="48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8.75" customHeight="1" x14ac:dyDescent="0.3">
      <c r="A200" s="22"/>
      <c r="B200" s="22"/>
      <c r="C200" s="22"/>
      <c r="D200" s="22"/>
      <c r="E200" s="46"/>
      <c r="F200" s="22"/>
      <c r="G200" s="22"/>
      <c r="H200" s="46"/>
      <c r="I200" s="18"/>
      <c r="J200" s="47"/>
      <c r="K200" s="48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8.75" customHeight="1" x14ac:dyDescent="0.3">
      <c r="A201" s="22"/>
      <c r="B201" s="22"/>
      <c r="C201" s="22"/>
      <c r="D201" s="22"/>
      <c r="E201" s="46"/>
      <c r="F201" s="22"/>
      <c r="G201" s="22"/>
      <c r="H201" s="46"/>
      <c r="I201" s="18"/>
      <c r="J201" s="47"/>
      <c r="K201" s="48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8.75" customHeight="1" x14ac:dyDescent="0.3">
      <c r="A202" s="22"/>
      <c r="B202" s="22"/>
      <c r="C202" s="22"/>
      <c r="D202" s="22"/>
      <c r="E202" s="46"/>
      <c r="F202" s="22"/>
      <c r="G202" s="22"/>
      <c r="H202" s="46"/>
      <c r="I202" s="18"/>
      <c r="J202" s="47"/>
      <c r="K202" s="48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8.75" customHeight="1" x14ac:dyDescent="0.3">
      <c r="A203" s="22"/>
      <c r="B203" s="22"/>
      <c r="C203" s="22"/>
      <c r="D203" s="22"/>
      <c r="E203" s="46"/>
      <c r="F203" s="22"/>
      <c r="G203" s="22"/>
      <c r="H203" s="46"/>
      <c r="I203" s="18"/>
      <c r="J203" s="47"/>
      <c r="K203" s="48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8.75" customHeight="1" x14ac:dyDescent="0.3">
      <c r="A204" s="22"/>
      <c r="B204" s="22"/>
      <c r="C204" s="22"/>
      <c r="D204" s="22"/>
      <c r="E204" s="46"/>
      <c r="F204" s="22"/>
      <c r="G204" s="22"/>
      <c r="H204" s="46"/>
      <c r="I204" s="18"/>
      <c r="J204" s="47"/>
      <c r="K204" s="48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8.75" customHeight="1" x14ac:dyDescent="0.3">
      <c r="A205" s="22"/>
      <c r="B205" s="22"/>
      <c r="C205" s="22"/>
      <c r="D205" s="22"/>
      <c r="E205" s="46"/>
      <c r="F205" s="22"/>
      <c r="G205" s="22"/>
      <c r="H205" s="46"/>
      <c r="I205" s="18"/>
      <c r="J205" s="47"/>
      <c r="K205" s="48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8.75" customHeight="1" x14ac:dyDescent="0.3">
      <c r="A206" s="22"/>
      <c r="B206" s="22"/>
      <c r="C206" s="22"/>
      <c r="D206" s="22"/>
      <c r="E206" s="46"/>
      <c r="F206" s="22"/>
      <c r="G206" s="22"/>
      <c r="H206" s="46"/>
      <c r="I206" s="18"/>
      <c r="J206" s="47"/>
      <c r="K206" s="48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8.75" customHeight="1" x14ac:dyDescent="0.3">
      <c r="A207" s="22"/>
      <c r="B207" s="22"/>
      <c r="C207" s="22"/>
      <c r="D207" s="22"/>
      <c r="E207" s="46"/>
      <c r="F207" s="22"/>
      <c r="G207" s="22"/>
      <c r="H207" s="46"/>
      <c r="I207" s="18"/>
      <c r="J207" s="47"/>
      <c r="K207" s="48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8.75" customHeight="1" x14ac:dyDescent="0.3">
      <c r="A208" s="22"/>
      <c r="B208" s="22"/>
      <c r="C208" s="22"/>
      <c r="D208" s="22"/>
      <c r="E208" s="46"/>
      <c r="F208" s="22"/>
      <c r="G208" s="22"/>
      <c r="H208" s="46"/>
      <c r="I208" s="18"/>
      <c r="J208" s="47"/>
      <c r="K208" s="48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8.75" customHeight="1" x14ac:dyDescent="0.3">
      <c r="A209" s="22"/>
      <c r="B209" s="22"/>
      <c r="C209" s="22"/>
      <c r="D209" s="22"/>
      <c r="E209" s="46"/>
      <c r="F209" s="22"/>
      <c r="G209" s="22"/>
      <c r="H209" s="46"/>
      <c r="I209" s="18"/>
      <c r="J209" s="47"/>
      <c r="K209" s="48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8.75" customHeight="1" x14ac:dyDescent="0.3">
      <c r="A210" s="22"/>
      <c r="B210" s="22"/>
      <c r="C210" s="22"/>
      <c r="D210" s="22"/>
      <c r="E210" s="46"/>
      <c r="F210" s="22"/>
      <c r="G210" s="22"/>
      <c r="H210" s="46"/>
      <c r="I210" s="18"/>
      <c r="J210" s="47"/>
      <c r="K210" s="48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8.75" customHeight="1" x14ac:dyDescent="0.3">
      <c r="A211" s="22"/>
      <c r="B211" s="22"/>
      <c r="C211" s="22"/>
      <c r="D211" s="22"/>
      <c r="E211" s="46"/>
      <c r="F211" s="22"/>
      <c r="G211" s="22"/>
      <c r="H211" s="46"/>
      <c r="I211" s="18"/>
      <c r="J211" s="47"/>
      <c r="K211" s="48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8.75" customHeight="1" x14ac:dyDescent="0.3">
      <c r="A212" s="22"/>
      <c r="B212" s="22"/>
      <c r="C212" s="22"/>
      <c r="D212" s="22"/>
      <c r="E212" s="46"/>
      <c r="F212" s="22"/>
      <c r="G212" s="22"/>
      <c r="H212" s="46"/>
      <c r="I212" s="18"/>
      <c r="J212" s="47"/>
      <c r="K212" s="48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8.75" customHeight="1" x14ac:dyDescent="0.3">
      <c r="A213" s="22"/>
      <c r="B213" s="22"/>
      <c r="C213" s="22"/>
      <c r="D213" s="22"/>
      <c r="E213" s="46"/>
      <c r="F213" s="22"/>
      <c r="G213" s="22"/>
      <c r="H213" s="46"/>
      <c r="I213" s="18"/>
      <c r="J213" s="47"/>
      <c r="K213" s="48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8.75" customHeight="1" x14ac:dyDescent="0.3">
      <c r="A214" s="22"/>
      <c r="B214" s="22"/>
      <c r="C214" s="22"/>
      <c r="D214" s="22"/>
      <c r="E214" s="46"/>
      <c r="F214" s="22"/>
      <c r="G214" s="22"/>
      <c r="H214" s="46"/>
      <c r="I214" s="18"/>
      <c r="J214" s="47"/>
      <c r="K214" s="48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8.75" customHeight="1" x14ac:dyDescent="0.3">
      <c r="A215" s="22"/>
      <c r="B215" s="22"/>
      <c r="C215" s="22"/>
      <c r="D215" s="22"/>
      <c r="E215" s="46"/>
      <c r="F215" s="22"/>
      <c r="G215" s="22"/>
      <c r="H215" s="46"/>
      <c r="I215" s="18"/>
      <c r="J215" s="47"/>
      <c r="K215" s="48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8.75" customHeight="1" x14ac:dyDescent="0.3">
      <c r="A216" s="22"/>
      <c r="B216" s="22"/>
      <c r="C216" s="22"/>
      <c r="D216" s="22"/>
      <c r="E216" s="46"/>
      <c r="F216" s="22"/>
      <c r="G216" s="22"/>
      <c r="H216" s="46"/>
      <c r="I216" s="18"/>
      <c r="J216" s="47"/>
      <c r="K216" s="48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8.75" customHeight="1" x14ac:dyDescent="0.3">
      <c r="A217" s="22"/>
      <c r="B217" s="22"/>
      <c r="C217" s="22"/>
      <c r="D217" s="22"/>
      <c r="E217" s="46"/>
      <c r="F217" s="22"/>
      <c r="G217" s="22"/>
      <c r="H217" s="46"/>
      <c r="I217" s="18"/>
      <c r="J217" s="47"/>
      <c r="K217" s="48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8.75" customHeight="1" x14ac:dyDescent="0.3">
      <c r="A218" s="22"/>
      <c r="B218" s="22"/>
      <c r="C218" s="22"/>
      <c r="D218" s="22"/>
      <c r="E218" s="46"/>
      <c r="F218" s="22"/>
      <c r="G218" s="22"/>
      <c r="H218" s="46"/>
      <c r="I218" s="18"/>
      <c r="J218" s="47"/>
      <c r="K218" s="48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8.75" customHeight="1" x14ac:dyDescent="0.3">
      <c r="A219" s="22"/>
      <c r="B219" s="22"/>
      <c r="C219" s="22"/>
      <c r="D219" s="22"/>
      <c r="E219" s="46"/>
      <c r="F219" s="22"/>
      <c r="G219" s="22"/>
      <c r="H219" s="46"/>
      <c r="I219" s="18"/>
      <c r="J219" s="47"/>
      <c r="K219" s="48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8.75" customHeight="1" x14ac:dyDescent="0.3">
      <c r="A220" s="22"/>
      <c r="B220" s="22"/>
      <c r="C220" s="22"/>
      <c r="D220" s="22"/>
      <c r="E220" s="46"/>
      <c r="F220" s="22"/>
      <c r="G220" s="22"/>
      <c r="H220" s="46"/>
      <c r="I220" s="18"/>
      <c r="J220" s="47"/>
      <c r="K220" s="48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8.75" customHeight="1" x14ac:dyDescent="0.3">
      <c r="A221" s="22"/>
      <c r="B221" s="22"/>
      <c r="C221" s="22"/>
      <c r="D221" s="22"/>
      <c r="E221" s="46"/>
      <c r="F221" s="22"/>
      <c r="G221" s="22"/>
      <c r="H221" s="46"/>
      <c r="I221" s="18"/>
      <c r="J221" s="47"/>
      <c r="K221" s="48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8.75" customHeight="1" x14ac:dyDescent="0.3">
      <c r="A222" s="22"/>
      <c r="B222" s="22"/>
      <c r="C222" s="22"/>
      <c r="D222" s="22"/>
      <c r="E222" s="46"/>
      <c r="F222" s="22"/>
      <c r="G222" s="22"/>
      <c r="H222" s="46"/>
      <c r="I222" s="18"/>
      <c r="J222" s="47"/>
      <c r="K222" s="48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8.75" customHeight="1" x14ac:dyDescent="0.3">
      <c r="A223" s="22"/>
      <c r="B223" s="22"/>
      <c r="C223" s="22"/>
      <c r="D223" s="22"/>
      <c r="E223" s="46"/>
      <c r="F223" s="22"/>
      <c r="G223" s="22"/>
      <c r="H223" s="46"/>
      <c r="I223" s="18"/>
      <c r="J223" s="47"/>
      <c r="K223" s="48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8.75" customHeight="1" x14ac:dyDescent="0.3">
      <c r="A224" s="22"/>
      <c r="B224" s="22"/>
      <c r="C224" s="22"/>
      <c r="D224" s="22"/>
      <c r="E224" s="46"/>
      <c r="F224" s="22"/>
      <c r="G224" s="22"/>
      <c r="H224" s="46"/>
      <c r="I224" s="18"/>
      <c r="J224" s="47"/>
      <c r="K224" s="48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8.75" customHeight="1" x14ac:dyDescent="0.3">
      <c r="A225" s="22"/>
      <c r="B225" s="22"/>
      <c r="C225" s="22"/>
      <c r="D225" s="22"/>
      <c r="E225" s="46"/>
      <c r="F225" s="22"/>
      <c r="G225" s="22"/>
      <c r="H225" s="46"/>
      <c r="I225" s="18"/>
      <c r="J225" s="47"/>
      <c r="K225" s="48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8.75" customHeight="1" x14ac:dyDescent="0.3">
      <c r="A226" s="22"/>
      <c r="B226" s="22"/>
      <c r="C226" s="22"/>
      <c r="D226" s="22"/>
      <c r="E226" s="46"/>
      <c r="F226" s="22"/>
      <c r="G226" s="22"/>
      <c r="H226" s="46"/>
      <c r="I226" s="18"/>
      <c r="J226" s="47"/>
      <c r="K226" s="48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8.75" customHeight="1" x14ac:dyDescent="0.3">
      <c r="A227" s="22"/>
      <c r="B227" s="22"/>
      <c r="C227" s="22"/>
      <c r="D227" s="22"/>
      <c r="E227" s="46"/>
      <c r="F227" s="22"/>
      <c r="G227" s="22"/>
      <c r="H227" s="46"/>
      <c r="I227" s="18"/>
      <c r="J227" s="47"/>
      <c r="K227" s="48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8.75" customHeight="1" x14ac:dyDescent="0.3">
      <c r="A228" s="22"/>
      <c r="B228" s="22"/>
      <c r="C228" s="22"/>
      <c r="D228" s="22"/>
      <c r="E228" s="46"/>
      <c r="F228" s="22"/>
      <c r="G228" s="22"/>
      <c r="H228" s="46"/>
      <c r="I228" s="18"/>
      <c r="J228" s="47"/>
      <c r="K228" s="48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8.75" customHeight="1" x14ac:dyDescent="0.3">
      <c r="A229" s="22"/>
      <c r="B229" s="22"/>
      <c r="C229" s="22"/>
      <c r="D229" s="22"/>
      <c r="E229" s="46"/>
      <c r="F229" s="22"/>
      <c r="G229" s="22"/>
      <c r="H229" s="46"/>
      <c r="I229" s="18"/>
      <c r="J229" s="47"/>
      <c r="K229" s="48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8.75" customHeight="1" x14ac:dyDescent="0.3">
      <c r="A230" s="22"/>
      <c r="B230" s="22"/>
      <c r="C230" s="22"/>
      <c r="D230" s="22"/>
      <c r="E230" s="46"/>
      <c r="F230" s="22"/>
      <c r="G230" s="22"/>
      <c r="H230" s="46"/>
      <c r="I230" s="18"/>
      <c r="J230" s="47"/>
      <c r="K230" s="48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8.75" customHeight="1" x14ac:dyDescent="0.3">
      <c r="A231" s="22"/>
      <c r="B231" s="22"/>
      <c r="C231" s="22"/>
      <c r="D231" s="22"/>
      <c r="E231" s="46"/>
      <c r="F231" s="22"/>
      <c r="G231" s="22"/>
      <c r="H231" s="46"/>
      <c r="I231" s="18"/>
      <c r="J231" s="47"/>
      <c r="K231" s="48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8.75" customHeight="1" x14ac:dyDescent="0.3">
      <c r="A232" s="22"/>
      <c r="B232" s="22"/>
      <c r="C232" s="22"/>
      <c r="D232" s="22"/>
      <c r="E232" s="46"/>
      <c r="F232" s="22"/>
      <c r="G232" s="22"/>
      <c r="H232" s="46"/>
      <c r="I232" s="18"/>
      <c r="J232" s="47"/>
      <c r="K232" s="48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8.75" customHeight="1" x14ac:dyDescent="0.3">
      <c r="A233" s="22"/>
      <c r="B233" s="22"/>
      <c r="C233" s="22"/>
      <c r="D233" s="22"/>
      <c r="E233" s="46"/>
      <c r="F233" s="22"/>
      <c r="G233" s="22"/>
      <c r="H233" s="46"/>
      <c r="I233" s="18"/>
      <c r="J233" s="47"/>
      <c r="K233" s="48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8.75" customHeight="1" x14ac:dyDescent="0.3">
      <c r="A234" s="22"/>
      <c r="B234" s="22"/>
      <c r="C234" s="22"/>
      <c r="D234" s="22"/>
      <c r="E234" s="46"/>
      <c r="F234" s="22"/>
      <c r="G234" s="22"/>
      <c r="H234" s="46"/>
      <c r="I234" s="18"/>
      <c r="J234" s="47"/>
      <c r="K234" s="48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8.75" customHeight="1" x14ac:dyDescent="0.3">
      <c r="A235" s="22"/>
      <c r="B235" s="22"/>
      <c r="C235" s="22"/>
      <c r="D235" s="22"/>
      <c r="E235" s="46"/>
      <c r="F235" s="22"/>
      <c r="G235" s="22"/>
      <c r="H235" s="46"/>
      <c r="I235" s="18"/>
      <c r="J235" s="47"/>
      <c r="K235" s="48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8.75" customHeight="1" x14ac:dyDescent="0.3">
      <c r="A236" s="22"/>
      <c r="B236" s="22"/>
      <c r="C236" s="22"/>
      <c r="D236" s="22"/>
      <c r="E236" s="46"/>
      <c r="F236" s="22"/>
      <c r="G236" s="22"/>
      <c r="H236" s="46"/>
      <c r="I236" s="18"/>
      <c r="J236" s="47"/>
      <c r="K236" s="48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8.75" customHeight="1" x14ac:dyDescent="0.3">
      <c r="A237" s="22"/>
      <c r="B237" s="22"/>
      <c r="C237" s="22"/>
      <c r="D237" s="22"/>
      <c r="E237" s="46"/>
      <c r="F237" s="22"/>
      <c r="G237" s="22"/>
      <c r="H237" s="46"/>
      <c r="I237" s="18"/>
      <c r="J237" s="47"/>
      <c r="K237" s="48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8.75" customHeight="1" x14ac:dyDescent="0.3">
      <c r="A238" s="22"/>
      <c r="B238" s="22"/>
      <c r="C238" s="22"/>
      <c r="D238" s="22"/>
      <c r="E238" s="46"/>
      <c r="F238" s="22"/>
      <c r="G238" s="22"/>
      <c r="H238" s="46"/>
      <c r="I238" s="18"/>
      <c r="J238" s="47"/>
      <c r="K238" s="48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8.75" customHeight="1" x14ac:dyDescent="0.3">
      <c r="A239" s="22"/>
      <c r="B239" s="22"/>
      <c r="C239" s="22"/>
      <c r="D239" s="22"/>
      <c r="E239" s="46"/>
      <c r="F239" s="22"/>
      <c r="G239" s="22"/>
      <c r="H239" s="46"/>
      <c r="I239" s="18"/>
      <c r="J239" s="47"/>
      <c r="K239" s="48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8.75" customHeight="1" x14ac:dyDescent="0.3">
      <c r="A240" s="22"/>
      <c r="B240" s="22"/>
      <c r="C240" s="22"/>
      <c r="D240" s="22"/>
      <c r="E240" s="46"/>
      <c r="F240" s="22"/>
      <c r="G240" s="22"/>
      <c r="H240" s="46"/>
      <c r="I240" s="18"/>
      <c r="J240" s="47"/>
      <c r="K240" s="48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8.75" customHeight="1" x14ac:dyDescent="0.3">
      <c r="A241" s="22"/>
      <c r="B241" s="22"/>
      <c r="C241" s="22"/>
      <c r="D241" s="22"/>
      <c r="E241" s="46"/>
      <c r="F241" s="22"/>
      <c r="G241" s="22"/>
      <c r="H241" s="46"/>
      <c r="I241" s="18"/>
      <c r="J241" s="47"/>
      <c r="K241" s="48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8.75" customHeight="1" x14ac:dyDescent="0.3">
      <c r="A242" s="22"/>
      <c r="B242" s="22"/>
      <c r="C242" s="22"/>
      <c r="D242" s="22"/>
      <c r="E242" s="46"/>
      <c r="F242" s="22"/>
      <c r="G242" s="22"/>
      <c r="H242" s="46"/>
      <c r="I242" s="18"/>
      <c r="J242" s="47"/>
      <c r="K242" s="48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8.75" customHeight="1" x14ac:dyDescent="0.3">
      <c r="A243" s="22"/>
      <c r="B243" s="22"/>
      <c r="C243" s="22"/>
      <c r="D243" s="22"/>
      <c r="E243" s="46"/>
      <c r="F243" s="22"/>
      <c r="G243" s="22"/>
      <c r="H243" s="46"/>
      <c r="I243" s="18"/>
      <c r="J243" s="47"/>
      <c r="K243" s="48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8.75" customHeight="1" x14ac:dyDescent="0.3">
      <c r="A244" s="22"/>
      <c r="B244" s="22"/>
      <c r="C244" s="22"/>
      <c r="D244" s="22"/>
      <c r="E244" s="46"/>
      <c r="F244" s="22"/>
      <c r="G244" s="22"/>
      <c r="H244" s="46"/>
      <c r="I244" s="18"/>
      <c r="J244" s="47"/>
      <c r="K244" s="48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8.75" customHeight="1" x14ac:dyDescent="0.3">
      <c r="A245" s="22"/>
      <c r="B245" s="22"/>
      <c r="C245" s="22"/>
      <c r="D245" s="22"/>
      <c r="E245" s="46"/>
      <c r="F245" s="22"/>
      <c r="G245" s="22"/>
      <c r="H245" s="46"/>
      <c r="I245" s="18"/>
      <c r="J245" s="47"/>
      <c r="K245" s="48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8.75" customHeight="1" x14ac:dyDescent="0.3">
      <c r="A246" s="22"/>
      <c r="B246" s="22"/>
      <c r="C246" s="22"/>
      <c r="D246" s="22"/>
      <c r="E246" s="46"/>
      <c r="F246" s="22"/>
      <c r="G246" s="22"/>
      <c r="H246" s="46"/>
      <c r="I246" s="18"/>
      <c r="J246" s="47"/>
      <c r="K246" s="48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8.75" customHeight="1" x14ac:dyDescent="0.3">
      <c r="A247" s="22"/>
      <c r="B247" s="22"/>
      <c r="C247" s="22"/>
      <c r="D247" s="22"/>
      <c r="E247" s="46"/>
      <c r="F247" s="22"/>
      <c r="G247" s="22"/>
      <c r="H247" s="46"/>
      <c r="I247" s="18"/>
      <c r="J247" s="47"/>
      <c r="K247" s="48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8.75" customHeight="1" x14ac:dyDescent="0.3">
      <c r="A248" s="22"/>
      <c r="B248" s="22"/>
      <c r="C248" s="22"/>
      <c r="D248" s="22"/>
      <c r="E248" s="46"/>
      <c r="F248" s="22"/>
      <c r="G248" s="22"/>
      <c r="H248" s="46"/>
      <c r="I248" s="18"/>
      <c r="J248" s="47"/>
      <c r="K248" s="48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8.75" customHeight="1" x14ac:dyDescent="0.3">
      <c r="A249" s="22"/>
      <c r="B249" s="22"/>
      <c r="C249" s="22"/>
      <c r="D249" s="22"/>
      <c r="E249" s="46"/>
      <c r="F249" s="22"/>
      <c r="G249" s="22"/>
      <c r="H249" s="46"/>
      <c r="I249" s="18"/>
      <c r="J249" s="47"/>
      <c r="K249" s="48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8.75" customHeight="1" x14ac:dyDescent="0.3">
      <c r="A250" s="22"/>
      <c r="B250" s="22"/>
      <c r="C250" s="22"/>
      <c r="D250" s="22"/>
      <c r="E250" s="46"/>
      <c r="F250" s="22"/>
      <c r="G250" s="22"/>
      <c r="H250" s="46"/>
      <c r="I250" s="18"/>
      <c r="J250" s="47"/>
      <c r="K250" s="48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8.75" customHeight="1" x14ac:dyDescent="0.3">
      <c r="A251" s="22"/>
      <c r="B251" s="22"/>
      <c r="C251" s="22"/>
      <c r="D251" s="22"/>
      <c r="E251" s="46"/>
      <c r="F251" s="22"/>
      <c r="G251" s="22"/>
      <c r="H251" s="46"/>
      <c r="I251" s="18"/>
      <c r="J251" s="47"/>
      <c r="K251" s="48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8.75" customHeight="1" x14ac:dyDescent="0.3">
      <c r="A252" s="22"/>
      <c r="B252" s="22"/>
      <c r="C252" s="22"/>
      <c r="D252" s="22"/>
      <c r="E252" s="46"/>
      <c r="F252" s="22"/>
      <c r="G252" s="22"/>
      <c r="H252" s="46"/>
      <c r="I252" s="18"/>
      <c r="J252" s="47"/>
      <c r="K252" s="48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8.75" customHeight="1" x14ac:dyDescent="0.3">
      <c r="A253" s="22"/>
      <c r="B253" s="22"/>
      <c r="C253" s="22"/>
      <c r="D253" s="22"/>
      <c r="E253" s="46"/>
      <c r="F253" s="22"/>
      <c r="G253" s="22"/>
      <c r="H253" s="46"/>
      <c r="I253" s="18"/>
      <c r="J253" s="47"/>
      <c r="K253" s="48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8.75" customHeight="1" x14ac:dyDescent="0.3">
      <c r="A254" s="22"/>
      <c r="B254" s="22"/>
      <c r="C254" s="22"/>
      <c r="D254" s="22"/>
      <c r="E254" s="46"/>
      <c r="F254" s="22"/>
      <c r="G254" s="22"/>
      <c r="H254" s="46"/>
      <c r="I254" s="18"/>
      <c r="J254" s="47"/>
      <c r="K254" s="48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8.75" customHeight="1" x14ac:dyDescent="0.3">
      <c r="A255" s="22"/>
      <c r="B255" s="22"/>
      <c r="C255" s="22"/>
      <c r="D255" s="22"/>
      <c r="E255" s="46"/>
      <c r="F255" s="22"/>
      <c r="G255" s="22"/>
      <c r="H255" s="46"/>
      <c r="I255" s="18"/>
      <c r="J255" s="47"/>
      <c r="K255" s="48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8.75" customHeight="1" x14ac:dyDescent="0.3">
      <c r="A256" s="22"/>
      <c r="B256" s="22"/>
      <c r="C256" s="22"/>
      <c r="D256" s="22"/>
      <c r="E256" s="46"/>
      <c r="F256" s="22"/>
      <c r="G256" s="22"/>
      <c r="H256" s="46"/>
      <c r="I256" s="18"/>
      <c r="J256" s="47"/>
      <c r="K256" s="48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8.75" customHeight="1" x14ac:dyDescent="0.3">
      <c r="A257" s="22"/>
      <c r="B257" s="22"/>
      <c r="C257" s="22"/>
      <c r="D257" s="22"/>
      <c r="E257" s="46"/>
      <c r="F257" s="22"/>
      <c r="G257" s="22"/>
      <c r="H257" s="46"/>
      <c r="I257" s="18"/>
      <c r="J257" s="47"/>
      <c r="K257" s="48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8.75" customHeight="1" x14ac:dyDescent="0.3">
      <c r="A258" s="22"/>
      <c r="B258" s="22"/>
      <c r="C258" s="22"/>
      <c r="D258" s="22"/>
      <c r="E258" s="46"/>
      <c r="F258" s="22"/>
      <c r="G258" s="22"/>
      <c r="H258" s="46"/>
      <c r="I258" s="18"/>
      <c r="J258" s="47"/>
      <c r="K258" s="48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8.75" customHeight="1" x14ac:dyDescent="0.3">
      <c r="A259" s="22"/>
      <c r="B259" s="22"/>
      <c r="C259" s="22"/>
      <c r="D259" s="22"/>
      <c r="E259" s="46"/>
      <c r="F259" s="22"/>
      <c r="G259" s="22"/>
      <c r="H259" s="46"/>
      <c r="I259" s="18"/>
      <c r="J259" s="47"/>
      <c r="K259" s="48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8.75" customHeight="1" x14ac:dyDescent="0.3">
      <c r="A260" s="22"/>
      <c r="B260" s="22"/>
      <c r="C260" s="22"/>
      <c r="D260" s="22"/>
      <c r="E260" s="46"/>
      <c r="F260" s="22"/>
      <c r="G260" s="22"/>
      <c r="H260" s="46"/>
      <c r="I260" s="18"/>
      <c r="J260" s="47"/>
      <c r="K260" s="48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8.75" customHeight="1" x14ac:dyDescent="0.3">
      <c r="A261" s="22"/>
      <c r="B261" s="22"/>
      <c r="C261" s="22"/>
      <c r="D261" s="22"/>
      <c r="E261" s="46"/>
      <c r="F261" s="22"/>
      <c r="G261" s="22"/>
      <c r="H261" s="46"/>
      <c r="I261" s="18"/>
      <c r="J261" s="47"/>
      <c r="K261" s="48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8.75" customHeight="1" x14ac:dyDescent="0.3">
      <c r="A262" s="22"/>
      <c r="B262" s="22"/>
      <c r="C262" s="22"/>
      <c r="D262" s="22"/>
      <c r="E262" s="46"/>
      <c r="F262" s="22"/>
      <c r="G262" s="22"/>
      <c r="H262" s="46"/>
      <c r="I262" s="18"/>
      <c r="J262" s="47"/>
      <c r="K262" s="48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8.75" customHeight="1" x14ac:dyDescent="0.3">
      <c r="A263" s="22"/>
      <c r="B263" s="22"/>
      <c r="C263" s="22"/>
      <c r="D263" s="22"/>
      <c r="E263" s="46"/>
      <c r="F263" s="22"/>
      <c r="G263" s="22"/>
      <c r="H263" s="46"/>
      <c r="I263" s="18"/>
      <c r="J263" s="47"/>
      <c r="K263" s="48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8.75" customHeight="1" x14ac:dyDescent="0.3">
      <c r="A264" s="22"/>
      <c r="B264" s="22"/>
      <c r="C264" s="22"/>
      <c r="D264" s="22"/>
      <c r="E264" s="46"/>
      <c r="F264" s="22"/>
      <c r="G264" s="22"/>
      <c r="H264" s="46"/>
      <c r="I264" s="18"/>
      <c r="J264" s="47"/>
      <c r="K264" s="48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8.75" customHeight="1" x14ac:dyDescent="0.3">
      <c r="A265" s="22"/>
      <c r="B265" s="22"/>
      <c r="C265" s="22"/>
      <c r="D265" s="22"/>
      <c r="E265" s="46"/>
      <c r="F265" s="22"/>
      <c r="G265" s="22"/>
      <c r="H265" s="46"/>
      <c r="I265" s="18"/>
      <c r="J265" s="47"/>
      <c r="K265" s="48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8.75" customHeight="1" x14ac:dyDescent="0.3">
      <c r="A266" s="22"/>
      <c r="B266" s="22"/>
      <c r="C266" s="22"/>
      <c r="D266" s="22"/>
      <c r="E266" s="46"/>
      <c r="F266" s="22"/>
      <c r="G266" s="22"/>
      <c r="H266" s="46"/>
      <c r="I266" s="18"/>
      <c r="J266" s="47"/>
      <c r="K266" s="48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8.75" customHeight="1" x14ac:dyDescent="0.3">
      <c r="A267" s="22"/>
      <c r="B267" s="22"/>
      <c r="C267" s="22"/>
      <c r="D267" s="22"/>
      <c r="E267" s="46"/>
      <c r="F267" s="22"/>
      <c r="G267" s="22"/>
      <c r="H267" s="46"/>
      <c r="I267" s="18"/>
      <c r="J267" s="47"/>
      <c r="K267" s="48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8.75" customHeight="1" x14ac:dyDescent="0.3">
      <c r="A268" s="22"/>
      <c r="B268" s="22"/>
      <c r="C268" s="22"/>
      <c r="D268" s="22"/>
      <c r="E268" s="46"/>
      <c r="F268" s="22"/>
      <c r="G268" s="22"/>
      <c r="H268" s="46"/>
      <c r="I268" s="18"/>
      <c r="J268" s="47"/>
      <c r="K268" s="48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8.75" customHeight="1" x14ac:dyDescent="0.3">
      <c r="A269" s="22"/>
      <c r="B269" s="22"/>
      <c r="C269" s="22"/>
      <c r="D269" s="22"/>
      <c r="E269" s="46"/>
      <c r="F269" s="22"/>
      <c r="G269" s="22"/>
      <c r="H269" s="46"/>
      <c r="I269" s="18"/>
      <c r="J269" s="47"/>
      <c r="K269" s="48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8.75" customHeight="1" x14ac:dyDescent="0.3">
      <c r="A270" s="22"/>
      <c r="B270" s="22"/>
      <c r="C270" s="22"/>
      <c r="D270" s="22"/>
      <c r="E270" s="46"/>
      <c r="F270" s="22"/>
      <c r="G270" s="22"/>
      <c r="H270" s="46"/>
      <c r="I270" s="18"/>
      <c r="J270" s="47"/>
      <c r="K270" s="48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8.75" customHeight="1" x14ac:dyDescent="0.3">
      <c r="A271" s="22"/>
      <c r="B271" s="22"/>
      <c r="C271" s="22"/>
      <c r="D271" s="22"/>
      <c r="E271" s="46"/>
      <c r="F271" s="22"/>
      <c r="G271" s="22"/>
      <c r="H271" s="46"/>
      <c r="I271" s="18"/>
      <c r="J271" s="47"/>
      <c r="K271" s="48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8.75" customHeight="1" x14ac:dyDescent="0.3">
      <c r="A272" s="22"/>
      <c r="B272" s="22"/>
      <c r="C272" s="22"/>
      <c r="D272" s="22"/>
      <c r="E272" s="46"/>
      <c r="F272" s="22"/>
      <c r="G272" s="22"/>
      <c r="H272" s="46"/>
      <c r="I272" s="18"/>
      <c r="J272" s="47"/>
      <c r="K272" s="48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8.75" customHeight="1" x14ac:dyDescent="0.3">
      <c r="A273" s="22"/>
      <c r="B273" s="22"/>
      <c r="C273" s="22"/>
      <c r="D273" s="22"/>
      <c r="E273" s="46"/>
      <c r="F273" s="22"/>
      <c r="G273" s="22"/>
      <c r="H273" s="46"/>
      <c r="I273" s="18"/>
      <c r="J273" s="47"/>
      <c r="K273" s="48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8.75" customHeight="1" x14ac:dyDescent="0.3">
      <c r="A274" s="22"/>
      <c r="B274" s="22"/>
      <c r="C274" s="22"/>
      <c r="D274" s="22"/>
      <c r="E274" s="46"/>
      <c r="F274" s="22"/>
      <c r="G274" s="22"/>
      <c r="H274" s="46"/>
      <c r="I274" s="18"/>
      <c r="J274" s="47"/>
      <c r="K274" s="48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8.75" customHeight="1" x14ac:dyDescent="0.3">
      <c r="A275" s="22"/>
      <c r="B275" s="22"/>
      <c r="C275" s="22"/>
      <c r="D275" s="22"/>
      <c r="E275" s="46"/>
      <c r="F275" s="22"/>
      <c r="G275" s="22"/>
      <c r="H275" s="46"/>
      <c r="I275" s="18"/>
      <c r="J275" s="47"/>
      <c r="K275" s="48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8.75" customHeight="1" x14ac:dyDescent="0.3">
      <c r="A276" s="22"/>
      <c r="B276" s="22"/>
      <c r="C276" s="22"/>
      <c r="D276" s="22"/>
      <c r="E276" s="46"/>
      <c r="F276" s="22"/>
      <c r="G276" s="22"/>
      <c r="H276" s="46"/>
      <c r="I276" s="18"/>
      <c r="J276" s="47"/>
      <c r="K276" s="48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8.75" customHeight="1" x14ac:dyDescent="0.3">
      <c r="A277" s="22"/>
      <c r="B277" s="22"/>
      <c r="C277" s="22"/>
      <c r="D277" s="22"/>
      <c r="E277" s="46"/>
      <c r="F277" s="22"/>
      <c r="G277" s="22"/>
      <c r="H277" s="46"/>
      <c r="I277" s="18"/>
      <c r="J277" s="47"/>
      <c r="K277" s="48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8.75" customHeight="1" x14ac:dyDescent="0.3">
      <c r="A278" s="22"/>
      <c r="B278" s="22"/>
      <c r="C278" s="22"/>
      <c r="D278" s="22"/>
      <c r="E278" s="46"/>
      <c r="F278" s="22"/>
      <c r="G278" s="22"/>
      <c r="H278" s="46"/>
      <c r="I278" s="18"/>
      <c r="J278" s="47"/>
      <c r="K278" s="48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8.75" customHeight="1" x14ac:dyDescent="0.3">
      <c r="A279" s="22"/>
      <c r="B279" s="22"/>
      <c r="C279" s="22"/>
      <c r="D279" s="22"/>
      <c r="E279" s="46"/>
      <c r="F279" s="22"/>
      <c r="G279" s="22"/>
      <c r="H279" s="46"/>
      <c r="I279" s="18"/>
      <c r="J279" s="47"/>
      <c r="K279" s="48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8.75" customHeight="1" x14ac:dyDescent="0.3">
      <c r="A280" s="22"/>
      <c r="B280" s="22"/>
      <c r="C280" s="22"/>
      <c r="D280" s="22"/>
      <c r="E280" s="46"/>
      <c r="F280" s="22"/>
      <c r="G280" s="22"/>
      <c r="H280" s="46"/>
      <c r="I280" s="18"/>
      <c r="J280" s="47"/>
      <c r="K280" s="48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8.75" customHeight="1" x14ac:dyDescent="0.3">
      <c r="A281" s="22"/>
      <c r="B281" s="22"/>
      <c r="C281" s="22"/>
      <c r="D281" s="22"/>
      <c r="E281" s="46"/>
      <c r="F281" s="22"/>
      <c r="G281" s="22"/>
      <c r="H281" s="46"/>
      <c r="I281" s="18"/>
      <c r="J281" s="47"/>
      <c r="K281" s="48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8.75" customHeight="1" x14ac:dyDescent="0.3">
      <c r="A282" s="22"/>
      <c r="B282" s="22"/>
      <c r="C282" s="22"/>
      <c r="D282" s="22"/>
      <c r="E282" s="46"/>
      <c r="F282" s="22"/>
      <c r="G282" s="22"/>
      <c r="H282" s="46"/>
      <c r="I282" s="18"/>
      <c r="J282" s="47"/>
      <c r="K282" s="48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8.75" customHeight="1" x14ac:dyDescent="0.3">
      <c r="A283" s="22"/>
      <c r="B283" s="22"/>
      <c r="C283" s="22"/>
      <c r="D283" s="22"/>
      <c r="E283" s="46"/>
      <c r="F283" s="22"/>
      <c r="G283" s="22"/>
      <c r="H283" s="46"/>
      <c r="I283" s="18"/>
      <c r="J283" s="47"/>
      <c r="K283" s="48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8.75" customHeight="1" x14ac:dyDescent="0.3">
      <c r="A284" s="22"/>
      <c r="B284" s="22"/>
      <c r="C284" s="22"/>
      <c r="D284" s="22"/>
      <c r="E284" s="46"/>
      <c r="F284" s="22"/>
      <c r="G284" s="22"/>
      <c r="H284" s="46"/>
      <c r="I284" s="18"/>
      <c r="J284" s="47"/>
      <c r="K284" s="48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8.75" customHeight="1" x14ac:dyDescent="0.3">
      <c r="A285" s="22"/>
      <c r="B285" s="22"/>
      <c r="C285" s="22"/>
      <c r="D285" s="22"/>
      <c r="E285" s="46"/>
      <c r="F285" s="22"/>
      <c r="G285" s="22"/>
      <c r="H285" s="46"/>
      <c r="I285" s="18"/>
      <c r="J285" s="47"/>
      <c r="K285" s="48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8.75" customHeight="1" x14ac:dyDescent="0.3">
      <c r="A286" s="22"/>
      <c r="B286" s="22"/>
      <c r="C286" s="22"/>
      <c r="D286" s="22"/>
      <c r="E286" s="46"/>
      <c r="F286" s="22"/>
      <c r="G286" s="22"/>
      <c r="H286" s="46"/>
      <c r="I286" s="18"/>
      <c r="J286" s="47"/>
      <c r="K286" s="48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8.75" customHeight="1" x14ac:dyDescent="0.3">
      <c r="A287" s="22"/>
      <c r="B287" s="22"/>
      <c r="C287" s="22"/>
      <c r="D287" s="22"/>
      <c r="E287" s="46"/>
      <c r="F287" s="22"/>
      <c r="G287" s="22"/>
      <c r="H287" s="46"/>
      <c r="I287" s="18"/>
      <c r="J287" s="47"/>
      <c r="K287" s="48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8.75" customHeight="1" x14ac:dyDescent="0.3">
      <c r="A288" s="22"/>
      <c r="B288" s="22"/>
      <c r="C288" s="22"/>
      <c r="D288" s="22"/>
      <c r="E288" s="46"/>
      <c r="F288" s="22"/>
      <c r="G288" s="22"/>
      <c r="H288" s="46"/>
      <c r="I288" s="18"/>
      <c r="J288" s="47"/>
      <c r="K288" s="48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8.75" customHeight="1" x14ac:dyDescent="0.3">
      <c r="A289" s="22"/>
      <c r="B289" s="22"/>
      <c r="C289" s="22"/>
      <c r="D289" s="22"/>
      <c r="E289" s="46"/>
      <c r="F289" s="22"/>
      <c r="G289" s="22"/>
      <c r="H289" s="46"/>
      <c r="I289" s="18"/>
      <c r="J289" s="47"/>
      <c r="K289" s="48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8.75" customHeight="1" x14ac:dyDescent="0.3">
      <c r="A290" s="22"/>
      <c r="B290" s="22"/>
      <c r="C290" s="22"/>
      <c r="D290" s="22"/>
      <c r="E290" s="46"/>
      <c r="F290" s="22"/>
      <c r="G290" s="22"/>
      <c r="H290" s="46"/>
      <c r="I290" s="18"/>
      <c r="J290" s="47"/>
      <c r="K290" s="48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8.75" customHeight="1" x14ac:dyDescent="0.3">
      <c r="A291" s="22"/>
      <c r="B291" s="22"/>
      <c r="C291" s="22"/>
      <c r="D291" s="22"/>
      <c r="E291" s="46"/>
      <c r="F291" s="22"/>
      <c r="G291" s="22"/>
      <c r="H291" s="46"/>
      <c r="I291" s="18"/>
      <c r="J291" s="47"/>
      <c r="K291" s="48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8.75" customHeight="1" x14ac:dyDescent="0.3">
      <c r="A292" s="22"/>
      <c r="B292" s="22"/>
      <c r="C292" s="22"/>
      <c r="D292" s="22"/>
      <c r="E292" s="46"/>
      <c r="F292" s="22"/>
      <c r="G292" s="22"/>
      <c r="H292" s="46"/>
      <c r="I292" s="18"/>
      <c r="J292" s="47"/>
      <c r="K292" s="48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8.75" customHeight="1" x14ac:dyDescent="0.3">
      <c r="A293" s="22"/>
      <c r="B293" s="22"/>
      <c r="C293" s="22"/>
      <c r="D293" s="22"/>
      <c r="E293" s="46"/>
      <c r="F293" s="22"/>
      <c r="G293" s="22"/>
      <c r="H293" s="46"/>
      <c r="I293" s="18"/>
      <c r="J293" s="47"/>
      <c r="K293" s="48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8.75" customHeight="1" x14ac:dyDescent="0.3">
      <c r="A294" s="22"/>
      <c r="B294" s="22"/>
      <c r="C294" s="22"/>
      <c r="D294" s="22"/>
      <c r="E294" s="46"/>
      <c r="F294" s="22"/>
      <c r="G294" s="22"/>
      <c r="H294" s="46"/>
      <c r="I294" s="18"/>
      <c r="J294" s="47"/>
      <c r="K294" s="48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8.75" customHeight="1" x14ac:dyDescent="0.3">
      <c r="A295" s="22"/>
      <c r="B295" s="22"/>
      <c r="C295" s="22"/>
      <c r="D295" s="22"/>
      <c r="E295" s="46"/>
      <c r="F295" s="22"/>
      <c r="G295" s="22"/>
      <c r="H295" s="46"/>
      <c r="I295" s="18"/>
      <c r="J295" s="47"/>
      <c r="K295" s="48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8.75" customHeight="1" x14ac:dyDescent="0.3">
      <c r="A296" s="22"/>
      <c r="B296" s="22"/>
      <c r="C296" s="22"/>
      <c r="D296" s="22"/>
      <c r="E296" s="46"/>
      <c r="F296" s="22"/>
      <c r="G296" s="22"/>
      <c r="H296" s="46"/>
      <c r="I296" s="18"/>
      <c r="J296" s="47"/>
      <c r="K296" s="48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8.75" customHeight="1" x14ac:dyDescent="0.3">
      <c r="A297" s="22"/>
      <c r="B297" s="22"/>
      <c r="C297" s="22"/>
      <c r="D297" s="22"/>
      <c r="E297" s="46"/>
      <c r="F297" s="22"/>
      <c r="G297" s="22"/>
      <c r="H297" s="46"/>
      <c r="I297" s="18"/>
      <c r="J297" s="47"/>
      <c r="K297" s="48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8.75" customHeight="1" x14ac:dyDescent="0.3">
      <c r="A298" s="22"/>
      <c r="B298" s="22"/>
      <c r="C298" s="22"/>
      <c r="D298" s="22"/>
      <c r="E298" s="46"/>
      <c r="F298" s="22"/>
      <c r="G298" s="22"/>
      <c r="H298" s="46"/>
      <c r="I298" s="18"/>
      <c r="J298" s="47"/>
      <c r="K298" s="48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8.75" customHeight="1" x14ac:dyDescent="0.3">
      <c r="A299" s="22"/>
      <c r="B299" s="22"/>
      <c r="C299" s="22"/>
      <c r="D299" s="22"/>
      <c r="E299" s="46"/>
      <c r="F299" s="22"/>
      <c r="G299" s="22"/>
      <c r="H299" s="46"/>
      <c r="I299" s="18"/>
      <c r="J299" s="47"/>
      <c r="K299" s="48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8.75" customHeight="1" x14ac:dyDescent="0.3">
      <c r="A300" s="22"/>
      <c r="B300" s="22"/>
      <c r="C300" s="22"/>
      <c r="D300" s="22"/>
      <c r="E300" s="46"/>
      <c r="F300" s="22"/>
      <c r="G300" s="22"/>
      <c r="H300" s="46"/>
      <c r="I300" s="18"/>
      <c r="J300" s="47"/>
      <c r="K300" s="48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8.75" customHeight="1" x14ac:dyDescent="0.3">
      <c r="A301" s="22"/>
      <c r="B301" s="22"/>
      <c r="C301" s="22"/>
      <c r="D301" s="22"/>
      <c r="E301" s="46"/>
      <c r="F301" s="22"/>
      <c r="G301" s="22"/>
      <c r="H301" s="46"/>
      <c r="I301" s="18"/>
      <c r="J301" s="47"/>
      <c r="K301" s="48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8.75" customHeight="1" x14ac:dyDescent="0.3">
      <c r="A302" s="22"/>
      <c r="B302" s="22"/>
      <c r="C302" s="22"/>
      <c r="D302" s="22"/>
      <c r="E302" s="46"/>
      <c r="F302" s="22"/>
      <c r="G302" s="22"/>
      <c r="H302" s="46"/>
      <c r="I302" s="18"/>
      <c r="J302" s="47"/>
      <c r="K302" s="48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8.75" customHeight="1" x14ac:dyDescent="0.3">
      <c r="A303" s="22"/>
      <c r="B303" s="22"/>
      <c r="C303" s="22"/>
      <c r="D303" s="22"/>
      <c r="E303" s="46"/>
      <c r="F303" s="22"/>
      <c r="G303" s="22"/>
      <c r="H303" s="46"/>
      <c r="I303" s="18"/>
      <c r="J303" s="47"/>
      <c r="K303" s="48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8.75" customHeight="1" x14ac:dyDescent="0.3">
      <c r="A304" s="22"/>
      <c r="B304" s="22"/>
      <c r="C304" s="22"/>
      <c r="D304" s="22"/>
      <c r="E304" s="46"/>
      <c r="F304" s="22"/>
      <c r="G304" s="22"/>
      <c r="H304" s="46"/>
      <c r="I304" s="18"/>
      <c r="J304" s="47"/>
      <c r="K304" s="48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8.75" customHeight="1" x14ac:dyDescent="0.3">
      <c r="A305" s="22"/>
      <c r="B305" s="22"/>
      <c r="C305" s="22"/>
      <c r="D305" s="22"/>
      <c r="E305" s="46"/>
      <c r="F305" s="22"/>
      <c r="G305" s="22"/>
      <c r="H305" s="46"/>
      <c r="I305" s="18"/>
      <c r="J305" s="47"/>
      <c r="K305" s="48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8.75" customHeight="1" x14ac:dyDescent="0.3">
      <c r="A306" s="22"/>
      <c r="B306" s="22"/>
      <c r="C306" s="22"/>
      <c r="D306" s="22"/>
      <c r="E306" s="46"/>
      <c r="F306" s="22"/>
      <c r="G306" s="22"/>
      <c r="H306" s="46"/>
      <c r="I306" s="18"/>
      <c r="J306" s="47"/>
      <c r="K306" s="48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8.75" customHeight="1" x14ac:dyDescent="0.3">
      <c r="A307" s="22"/>
      <c r="B307" s="22"/>
      <c r="C307" s="22"/>
      <c r="D307" s="22"/>
      <c r="E307" s="46"/>
      <c r="F307" s="22"/>
      <c r="G307" s="22"/>
      <c r="H307" s="46"/>
      <c r="I307" s="18"/>
      <c r="J307" s="47"/>
      <c r="K307" s="48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8.75" customHeight="1" x14ac:dyDescent="0.3">
      <c r="A308" s="22"/>
      <c r="B308" s="22"/>
      <c r="C308" s="22"/>
      <c r="D308" s="22"/>
      <c r="E308" s="46"/>
      <c r="F308" s="22"/>
      <c r="G308" s="22"/>
      <c r="H308" s="46"/>
      <c r="I308" s="18"/>
      <c r="J308" s="47"/>
      <c r="K308" s="48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8.75" customHeight="1" x14ac:dyDescent="0.3">
      <c r="A309" s="22"/>
      <c r="B309" s="22"/>
      <c r="C309" s="22"/>
      <c r="D309" s="22"/>
      <c r="E309" s="46"/>
      <c r="F309" s="22"/>
      <c r="G309" s="22"/>
      <c r="H309" s="46"/>
      <c r="I309" s="18"/>
      <c r="J309" s="47"/>
      <c r="K309" s="48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8.75" customHeight="1" x14ac:dyDescent="0.3">
      <c r="A310" s="22"/>
      <c r="B310" s="22"/>
      <c r="C310" s="22"/>
      <c r="D310" s="22"/>
      <c r="E310" s="46"/>
      <c r="F310" s="22"/>
      <c r="G310" s="22"/>
      <c r="H310" s="46"/>
      <c r="I310" s="18"/>
      <c r="J310" s="47"/>
      <c r="K310" s="48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8.75" customHeight="1" x14ac:dyDescent="0.3">
      <c r="A311" s="22"/>
      <c r="B311" s="22"/>
      <c r="C311" s="22"/>
      <c r="D311" s="22"/>
      <c r="E311" s="46"/>
      <c r="F311" s="22"/>
      <c r="G311" s="22"/>
      <c r="H311" s="46"/>
      <c r="I311" s="18"/>
      <c r="J311" s="47"/>
      <c r="K311" s="48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8.75" customHeight="1" x14ac:dyDescent="0.3">
      <c r="A312" s="22"/>
      <c r="B312" s="22"/>
      <c r="C312" s="22"/>
      <c r="D312" s="22"/>
      <c r="E312" s="46"/>
      <c r="F312" s="22"/>
      <c r="G312" s="22"/>
      <c r="H312" s="46"/>
      <c r="I312" s="18"/>
      <c r="J312" s="47"/>
      <c r="K312" s="48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8.75" customHeight="1" x14ac:dyDescent="0.3">
      <c r="A313" s="22"/>
      <c r="B313" s="22"/>
      <c r="C313" s="22"/>
      <c r="D313" s="22"/>
      <c r="E313" s="46"/>
      <c r="F313" s="22"/>
      <c r="G313" s="22"/>
      <c r="H313" s="46"/>
      <c r="I313" s="18"/>
      <c r="J313" s="47"/>
      <c r="K313" s="48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8.75" customHeight="1" x14ac:dyDescent="0.3">
      <c r="A314" s="22"/>
      <c r="B314" s="22"/>
      <c r="C314" s="22"/>
      <c r="D314" s="22"/>
      <c r="E314" s="46"/>
      <c r="F314" s="22"/>
      <c r="G314" s="22"/>
      <c r="H314" s="46"/>
      <c r="I314" s="18"/>
      <c r="J314" s="47"/>
      <c r="K314" s="48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8.75" customHeight="1" x14ac:dyDescent="0.3">
      <c r="A315" s="22"/>
      <c r="B315" s="22"/>
      <c r="C315" s="22"/>
      <c r="D315" s="22"/>
      <c r="E315" s="46"/>
      <c r="F315" s="22"/>
      <c r="G315" s="22"/>
      <c r="H315" s="46"/>
      <c r="I315" s="18"/>
      <c r="J315" s="47"/>
      <c r="K315" s="48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8.75" customHeight="1" x14ac:dyDescent="0.3">
      <c r="A316" s="22"/>
      <c r="B316" s="22"/>
      <c r="C316" s="22"/>
      <c r="D316" s="22"/>
      <c r="E316" s="46"/>
      <c r="F316" s="22"/>
      <c r="G316" s="22"/>
      <c r="H316" s="46"/>
      <c r="I316" s="18"/>
      <c r="J316" s="47"/>
      <c r="K316" s="48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8.75" customHeight="1" x14ac:dyDescent="0.3">
      <c r="A317" s="22"/>
      <c r="B317" s="22"/>
      <c r="C317" s="22"/>
      <c r="D317" s="22"/>
      <c r="E317" s="46"/>
      <c r="F317" s="22"/>
      <c r="G317" s="22"/>
      <c r="H317" s="46"/>
      <c r="I317" s="18"/>
      <c r="J317" s="47"/>
      <c r="K317" s="48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8.75" customHeight="1" x14ac:dyDescent="0.3">
      <c r="A318" s="22"/>
      <c r="B318" s="22"/>
      <c r="C318" s="22"/>
      <c r="D318" s="22"/>
      <c r="E318" s="46"/>
      <c r="F318" s="22"/>
      <c r="G318" s="22"/>
      <c r="H318" s="46"/>
      <c r="I318" s="18"/>
      <c r="J318" s="47"/>
      <c r="K318" s="48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8.75" customHeight="1" x14ac:dyDescent="0.3">
      <c r="A319" s="22"/>
      <c r="B319" s="22"/>
      <c r="C319" s="22"/>
      <c r="D319" s="22"/>
      <c r="E319" s="46"/>
      <c r="F319" s="22"/>
      <c r="G319" s="22"/>
      <c r="H319" s="46"/>
      <c r="I319" s="18"/>
      <c r="J319" s="47"/>
      <c r="K319" s="48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8.75" customHeight="1" x14ac:dyDescent="0.3">
      <c r="A320" s="22"/>
      <c r="B320" s="22"/>
      <c r="C320" s="22"/>
      <c r="D320" s="22"/>
      <c r="E320" s="46"/>
      <c r="F320" s="22"/>
      <c r="G320" s="22"/>
      <c r="H320" s="46"/>
      <c r="I320" s="18"/>
      <c r="J320" s="47"/>
      <c r="K320" s="48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8.75" customHeight="1" x14ac:dyDescent="0.3">
      <c r="A321" s="22"/>
      <c r="B321" s="22"/>
      <c r="C321" s="22"/>
      <c r="D321" s="22"/>
      <c r="E321" s="46"/>
      <c r="F321" s="22"/>
      <c r="G321" s="22"/>
      <c r="H321" s="46"/>
      <c r="I321" s="18"/>
      <c r="J321" s="47"/>
      <c r="K321" s="48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8.75" customHeight="1" x14ac:dyDescent="0.3">
      <c r="A322" s="22"/>
      <c r="B322" s="22"/>
      <c r="C322" s="22"/>
      <c r="D322" s="22"/>
      <c r="E322" s="46"/>
      <c r="F322" s="22"/>
      <c r="G322" s="22"/>
      <c r="H322" s="46"/>
      <c r="I322" s="18"/>
      <c r="J322" s="47"/>
      <c r="K322" s="48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8.75" customHeight="1" x14ac:dyDescent="0.3">
      <c r="A323" s="22"/>
      <c r="B323" s="22"/>
      <c r="C323" s="22"/>
      <c r="D323" s="22"/>
      <c r="E323" s="46"/>
      <c r="F323" s="22"/>
      <c r="G323" s="22"/>
      <c r="H323" s="46"/>
      <c r="I323" s="18"/>
      <c r="J323" s="47"/>
      <c r="K323" s="48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8.75" customHeight="1" x14ac:dyDescent="0.3">
      <c r="A324" s="22"/>
      <c r="B324" s="22"/>
      <c r="C324" s="22"/>
      <c r="D324" s="22"/>
      <c r="E324" s="46"/>
      <c r="F324" s="22"/>
      <c r="G324" s="22"/>
      <c r="H324" s="46"/>
      <c r="I324" s="18"/>
      <c r="J324" s="47"/>
      <c r="K324" s="48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8.75" customHeight="1" x14ac:dyDescent="0.3">
      <c r="A325" s="22"/>
      <c r="B325" s="22"/>
      <c r="C325" s="22"/>
      <c r="D325" s="22"/>
      <c r="E325" s="46"/>
      <c r="F325" s="22"/>
      <c r="G325" s="22"/>
      <c r="H325" s="46"/>
      <c r="I325" s="18"/>
      <c r="J325" s="47"/>
      <c r="K325" s="48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8.75" customHeight="1" x14ac:dyDescent="0.3">
      <c r="A326" s="22"/>
      <c r="B326" s="22"/>
      <c r="C326" s="22"/>
      <c r="D326" s="22"/>
      <c r="E326" s="46"/>
      <c r="F326" s="22"/>
      <c r="G326" s="22"/>
      <c r="H326" s="46"/>
      <c r="I326" s="18"/>
      <c r="J326" s="47"/>
      <c r="K326" s="48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8.75" customHeight="1" x14ac:dyDescent="0.3">
      <c r="A327" s="22"/>
      <c r="B327" s="22"/>
      <c r="C327" s="22"/>
      <c r="D327" s="22"/>
      <c r="E327" s="46"/>
      <c r="F327" s="22"/>
      <c r="G327" s="22"/>
      <c r="H327" s="46"/>
      <c r="I327" s="18"/>
      <c r="J327" s="47"/>
      <c r="K327" s="48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8.75" customHeight="1" x14ac:dyDescent="0.3">
      <c r="A328" s="22"/>
      <c r="B328" s="22"/>
      <c r="C328" s="22"/>
      <c r="D328" s="22"/>
      <c r="E328" s="46"/>
      <c r="F328" s="22"/>
      <c r="G328" s="22"/>
      <c r="H328" s="46"/>
      <c r="I328" s="18"/>
      <c r="J328" s="47"/>
      <c r="K328" s="48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8.75" customHeight="1" x14ac:dyDescent="0.3">
      <c r="A329" s="22"/>
      <c r="B329" s="22"/>
      <c r="C329" s="22"/>
      <c r="D329" s="22"/>
      <c r="E329" s="46"/>
      <c r="F329" s="22"/>
      <c r="G329" s="22"/>
      <c r="H329" s="46"/>
      <c r="I329" s="18"/>
      <c r="J329" s="47"/>
      <c r="K329" s="48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8.75" customHeight="1" x14ac:dyDescent="0.3">
      <c r="A330" s="22"/>
      <c r="B330" s="22"/>
      <c r="C330" s="22"/>
      <c r="D330" s="22"/>
      <c r="E330" s="46"/>
      <c r="F330" s="22"/>
      <c r="G330" s="22"/>
      <c r="H330" s="46"/>
      <c r="I330" s="18"/>
      <c r="J330" s="47"/>
      <c r="K330" s="48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8.75" customHeight="1" x14ac:dyDescent="0.3">
      <c r="A331" s="22"/>
      <c r="B331" s="22"/>
      <c r="C331" s="22"/>
      <c r="D331" s="22"/>
      <c r="E331" s="46"/>
      <c r="F331" s="22"/>
      <c r="G331" s="22"/>
      <c r="H331" s="46"/>
      <c r="I331" s="18"/>
      <c r="J331" s="47"/>
      <c r="K331" s="48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8.75" customHeight="1" x14ac:dyDescent="0.3">
      <c r="A332" s="22"/>
      <c r="B332" s="22"/>
      <c r="C332" s="22"/>
      <c r="D332" s="22"/>
      <c r="E332" s="46"/>
      <c r="F332" s="22"/>
      <c r="G332" s="22"/>
      <c r="H332" s="46"/>
      <c r="I332" s="18"/>
      <c r="J332" s="47"/>
      <c r="K332" s="48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8.75" customHeight="1" x14ac:dyDescent="0.3">
      <c r="A333" s="22"/>
      <c r="B333" s="22"/>
      <c r="C333" s="22"/>
      <c r="D333" s="22"/>
      <c r="E333" s="46"/>
      <c r="F333" s="22"/>
      <c r="G333" s="22"/>
      <c r="H333" s="46"/>
      <c r="I333" s="18"/>
      <c r="J333" s="47"/>
      <c r="K333" s="48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8.75" customHeight="1" x14ac:dyDescent="0.3">
      <c r="A334" s="22"/>
      <c r="B334" s="22"/>
      <c r="C334" s="22"/>
      <c r="D334" s="22"/>
      <c r="E334" s="46"/>
      <c r="F334" s="22"/>
      <c r="G334" s="22"/>
      <c r="H334" s="46"/>
      <c r="I334" s="18"/>
      <c r="J334" s="47"/>
      <c r="K334" s="48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8.75" customHeight="1" x14ac:dyDescent="0.3">
      <c r="A335" s="22"/>
      <c r="B335" s="22"/>
      <c r="C335" s="22"/>
      <c r="D335" s="22"/>
      <c r="E335" s="46"/>
      <c r="F335" s="22"/>
      <c r="G335" s="22"/>
      <c r="H335" s="46"/>
      <c r="I335" s="18"/>
      <c r="J335" s="47"/>
      <c r="K335" s="48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8.75" customHeight="1" x14ac:dyDescent="0.3">
      <c r="A336" s="22"/>
      <c r="B336" s="22"/>
      <c r="C336" s="22"/>
      <c r="D336" s="22"/>
      <c r="E336" s="46"/>
      <c r="F336" s="22"/>
      <c r="G336" s="22"/>
      <c r="H336" s="46"/>
      <c r="I336" s="18"/>
      <c r="J336" s="47"/>
      <c r="K336" s="48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8.75" customHeight="1" x14ac:dyDescent="0.3">
      <c r="A337" s="22"/>
      <c r="B337" s="22"/>
      <c r="C337" s="22"/>
      <c r="D337" s="22"/>
      <c r="E337" s="46"/>
      <c r="F337" s="22"/>
      <c r="G337" s="22"/>
      <c r="H337" s="46"/>
      <c r="I337" s="18"/>
      <c r="J337" s="47"/>
      <c r="K337" s="48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8.75" customHeight="1" x14ac:dyDescent="0.3">
      <c r="A338" s="22"/>
      <c r="B338" s="22"/>
      <c r="C338" s="22"/>
      <c r="D338" s="22"/>
      <c r="E338" s="46"/>
      <c r="F338" s="22"/>
      <c r="G338" s="22"/>
      <c r="H338" s="46"/>
      <c r="I338" s="18"/>
      <c r="J338" s="47"/>
      <c r="K338" s="48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8.75" customHeight="1" x14ac:dyDescent="0.3">
      <c r="A339" s="22"/>
      <c r="B339" s="22"/>
      <c r="C339" s="22"/>
      <c r="D339" s="22"/>
      <c r="E339" s="46"/>
      <c r="F339" s="22"/>
      <c r="G339" s="22"/>
      <c r="H339" s="46"/>
      <c r="I339" s="18"/>
      <c r="J339" s="47"/>
      <c r="K339" s="48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8.75" customHeight="1" x14ac:dyDescent="0.3">
      <c r="A340" s="22"/>
      <c r="B340" s="22"/>
      <c r="C340" s="22"/>
      <c r="D340" s="22"/>
      <c r="E340" s="46"/>
      <c r="F340" s="22"/>
      <c r="G340" s="22"/>
      <c r="H340" s="46"/>
      <c r="I340" s="18"/>
      <c r="J340" s="47"/>
      <c r="K340" s="48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8.75" customHeight="1" x14ac:dyDescent="0.3">
      <c r="A341" s="22"/>
      <c r="B341" s="22"/>
      <c r="C341" s="22"/>
      <c r="D341" s="22"/>
      <c r="E341" s="46"/>
      <c r="F341" s="22"/>
      <c r="G341" s="22"/>
      <c r="H341" s="46"/>
      <c r="I341" s="18"/>
      <c r="J341" s="47"/>
      <c r="K341" s="48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8.75" customHeight="1" x14ac:dyDescent="0.3">
      <c r="A342" s="22"/>
      <c r="B342" s="22"/>
      <c r="C342" s="22"/>
      <c r="D342" s="22"/>
      <c r="E342" s="46"/>
      <c r="F342" s="22"/>
      <c r="G342" s="22"/>
      <c r="H342" s="46"/>
      <c r="I342" s="18"/>
      <c r="J342" s="47"/>
      <c r="K342" s="48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8.75" customHeight="1" x14ac:dyDescent="0.3">
      <c r="A343" s="22"/>
      <c r="B343" s="22"/>
      <c r="C343" s="22"/>
      <c r="D343" s="22"/>
      <c r="E343" s="46"/>
      <c r="F343" s="22"/>
      <c r="G343" s="22"/>
      <c r="H343" s="46"/>
      <c r="I343" s="18"/>
      <c r="J343" s="47"/>
      <c r="K343" s="48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8.75" customHeight="1" x14ac:dyDescent="0.3">
      <c r="A344" s="22"/>
      <c r="B344" s="22"/>
      <c r="C344" s="22"/>
      <c r="D344" s="22"/>
      <c r="E344" s="46"/>
      <c r="F344" s="22"/>
      <c r="G344" s="22"/>
      <c r="H344" s="46"/>
      <c r="I344" s="18"/>
      <c r="J344" s="47"/>
      <c r="K344" s="48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8.75" customHeight="1" x14ac:dyDescent="0.3">
      <c r="A345" s="22"/>
      <c r="B345" s="22"/>
      <c r="C345" s="22"/>
      <c r="D345" s="22"/>
      <c r="E345" s="46"/>
      <c r="F345" s="22"/>
      <c r="G345" s="22"/>
      <c r="H345" s="46"/>
      <c r="I345" s="18"/>
      <c r="J345" s="47"/>
      <c r="K345" s="48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8.75" customHeight="1" x14ac:dyDescent="0.3">
      <c r="A346" s="22"/>
      <c r="B346" s="22"/>
      <c r="C346" s="22"/>
      <c r="D346" s="22"/>
      <c r="E346" s="46"/>
      <c r="F346" s="22"/>
      <c r="G346" s="22"/>
      <c r="H346" s="46"/>
      <c r="I346" s="18"/>
      <c r="J346" s="47"/>
      <c r="K346" s="48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8.75" customHeight="1" x14ac:dyDescent="0.3">
      <c r="A347" s="22"/>
      <c r="B347" s="22"/>
      <c r="C347" s="22"/>
      <c r="D347" s="22"/>
      <c r="E347" s="46"/>
      <c r="F347" s="22"/>
      <c r="G347" s="22"/>
      <c r="H347" s="46"/>
      <c r="I347" s="18"/>
      <c r="J347" s="47"/>
      <c r="K347" s="48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8.75" customHeight="1" x14ac:dyDescent="0.3">
      <c r="A348" s="22"/>
      <c r="B348" s="22"/>
      <c r="C348" s="22"/>
      <c r="D348" s="22"/>
      <c r="E348" s="46"/>
      <c r="F348" s="22"/>
      <c r="G348" s="22"/>
      <c r="H348" s="46"/>
      <c r="I348" s="18"/>
      <c r="J348" s="47"/>
      <c r="K348" s="48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8.75" customHeight="1" x14ac:dyDescent="0.3">
      <c r="A349" s="22"/>
      <c r="B349" s="22"/>
      <c r="C349" s="22"/>
      <c r="D349" s="22"/>
      <c r="E349" s="46"/>
      <c r="F349" s="22"/>
      <c r="G349" s="22"/>
      <c r="H349" s="46"/>
      <c r="I349" s="18"/>
      <c r="J349" s="47"/>
      <c r="K349" s="48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8.75" customHeight="1" x14ac:dyDescent="0.3">
      <c r="A350" s="22"/>
      <c r="B350" s="22"/>
      <c r="C350" s="22"/>
      <c r="D350" s="22"/>
      <c r="E350" s="46"/>
      <c r="F350" s="22"/>
      <c r="G350" s="22"/>
      <c r="H350" s="46"/>
      <c r="I350" s="18"/>
      <c r="J350" s="47"/>
      <c r="K350" s="48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8.75" customHeight="1" x14ac:dyDescent="0.3">
      <c r="A351" s="22"/>
      <c r="B351" s="22"/>
      <c r="C351" s="22"/>
      <c r="D351" s="22"/>
      <c r="E351" s="46"/>
      <c r="F351" s="22"/>
      <c r="G351" s="22"/>
      <c r="H351" s="46"/>
      <c r="I351" s="18"/>
      <c r="J351" s="47"/>
      <c r="K351" s="48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8.75" customHeight="1" x14ac:dyDescent="0.3">
      <c r="A352" s="22"/>
      <c r="B352" s="22"/>
      <c r="C352" s="22"/>
      <c r="D352" s="22"/>
      <c r="E352" s="46"/>
      <c r="F352" s="22"/>
      <c r="G352" s="22"/>
      <c r="H352" s="46"/>
      <c r="I352" s="18"/>
      <c r="J352" s="47"/>
      <c r="K352" s="48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8.75" customHeight="1" x14ac:dyDescent="0.3">
      <c r="A353" s="22"/>
      <c r="B353" s="22"/>
      <c r="C353" s="22"/>
      <c r="D353" s="22"/>
      <c r="E353" s="46"/>
      <c r="F353" s="22"/>
      <c r="G353" s="22"/>
      <c r="H353" s="46"/>
      <c r="I353" s="18"/>
      <c r="J353" s="47"/>
      <c r="K353" s="48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8.75" customHeight="1" x14ac:dyDescent="0.3">
      <c r="A354" s="22"/>
      <c r="B354" s="22"/>
      <c r="C354" s="22"/>
      <c r="D354" s="22"/>
      <c r="E354" s="46"/>
      <c r="F354" s="22"/>
      <c r="G354" s="22"/>
      <c r="H354" s="46"/>
      <c r="I354" s="18"/>
      <c r="J354" s="47"/>
      <c r="K354" s="48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8.75" customHeight="1" x14ac:dyDescent="0.3">
      <c r="A355" s="22"/>
      <c r="B355" s="22"/>
      <c r="C355" s="22"/>
      <c r="D355" s="22"/>
      <c r="E355" s="46"/>
      <c r="F355" s="22"/>
      <c r="G355" s="22"/>
      <c r="H355" s="46"/>
      <c r="I355" s="18"/>
      <c r="J355" s="47"/>
      <c r="K355" s="48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8.75" customHeight="1" x14ac:dyDescent="0.3">
      <c r="A356" s="22"/>
      <c r="B356" s="22"/>
      <c r="C356" s="22"/>
      <c r="D356" s="22"/>
      <c r="E356" s="46"/>
      <c r="F356" s="22"/>
      <c r="G356" s="22"/>
      <c r="H356" s="46"/>
      <c r="I356" s="18"/>
      <c r="J356" s="47"/>
      <c r="K356" s="48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8.75" customHeight="1" x14ac:dyDescent="0.3">
      <c r="A357" s="22"/>
      <c r="B357" s="22"/>
      <c r="C357" s="22"/>
      <c r="D357" s="22"/>
      <c r="E357" s="46"/>
      <c r="F357" s="22"/>
      <c r="G357" s="22"/>
      <c r="H357" s="46"/>
      <c r="I357" s="18"/>
      <c r="J357" s="47"/>
      <c r="K357" s="48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8.75" customHeight="1" x14ac:dyDescent="0.3">
      <c r="A358" s="22"/>
      <c r="B358" s="22"/>
      <c r="C358" s="22"/>
      <c r="D358" s="22"/>
      <c r="E358" s="46"/>
      <c r="F358" s="22"/>
      <c r="G358" s="22"/>
      <c r="H358" s="46"/>
      <c r="I358" s="18"/>
      <c r="J358" s="47"/>
      <c r="K358" s="48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8.75" customHeight="1" x14ac:dyDescent="0.3">
      <c r="A359" s="22"/>
      <c r="B359" s="22"/>
      <c r="C359" s="22"/>
      <c r="D359" s="22"/>
      <c r="E359" s="46"/>
      <c r="F359" s="22"/>
      <c r="G359" s="22"/>
      <c r="H359" s="46"/>
      <c r="I359" s="18"/>
      <c r="J359" s="47"/>
      <c r="K359" s="48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8.75" customHeight="1" x14ac:dyDescent="0.3">
      <c r="A360" s="22"/>
      <c r="B360" s="22"/>
      <c r="C360" s="22"/>
      <c r="D360" s="22"/>
      <c r="E360" s="46"/>
      <c r="F360" s="22"/>
      <c r="G360" s="22"/>
      <c r="H360" s="46"/>
      <c r="I360" s="18"/>
      <c r="J360" s="47"/>
      <c r="K360" s="48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8.75" customHeight="1" x14ac:dyDescent="0.3">
      <c r="A361" s="22"/>
      <c r="B361" s="22"/>
      <c r="C361" s="22"/>
      <c r="D361" s="22"/>
      <c r="E361" s="46"/>
      <c r="F361" s="22"/>
      <c r="G361" s="22"/>
      <c r="H361" s="46"/>
      <c r="I361" s="18"/>
      <c r="J361" s="47"/>
      <c r="K361" s="48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8.75" customHeight="1" x14ac:dyDescent="0.3">
      <c r="A362" s="22"/>
      <c r="B362" s="22"/>
      <c r="C362" s="22"/>
      <c r="D362" s="22"/>
      <c r="E362" s="46"/>
      <c r="F362" s="22"/>
      <c r="G362" s="22"/>
      <c r="H362" s="46"/>
      <c r="I362" s="18"/>
      <c r="J362" s="47"/>
      <c r="K362" s="48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8.75" customHeight="1" x14ac:dyDescent="0.3">
      <c r="A363" s="22"/>
      <c r="B363" s="22"/>
      <c r="C363" s="22"/>
      <c r="D363" s="22"/>
      <c r="E363" s="46"/>
      <c r="F363" s="22"/>
      <c r="G363" s="22"/>
      <c r="H363" s="46"/>
      <c r="I363" s="18"/>
      <c r="J363" s="47"/>
      <c r="K363" s="48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8.75" customHeight="1" x14ac:dyDescent="0.3">
      <c r="A364" s="22"/>
      <c r="B364" s="22"/>
      <c r="C364" s="22"/>
      <c r="D364" s="22"/>
      <c r="E364" s="46"/>
      <c r="F364" s="22"/>
      <c r="G364" s="22"/>
      <c r="H364" s="46"/>
      <c r="I364" s="18"/>
      <c r="J364" s="47"/>
      <c r="K364" s="48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8.75" customHeight="1" x14ac:dyDescent="0.3">
      <c r="A365" s="22"/>
      <c r="B365" s="22"/>
      <c r="C365" s="22"/>
      <c r="D365" s="22"/>
      <c r="E365" s="46"/>
      <c r="F365" s="22"/>
      <c r="G365" s="22"/>
      <c r="H365" s="46"/>
      <c r="I365" s="18"/>
      <c r="J365" s="47"/>
      <c r="K365" s="48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8.75" customHeight="1" x14ac:dyDescent="0.3">
      <c r="A366" s="22"/>
      <c r="B366" s="22"/>
      <c r="C366" s="22"/>
      <c r="D366" s="22"/>
      <c r="E366" s="46"/>
      <c r="F366" s="22"/>
      <c r="G366" s="22"/>
      <c r="H366" s="46"/>
      <c r="I366" s="18"/>
      <c r="J366" s="47"/>
      <c r="K366" s="48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8.75" customHeight="1" x14ac:dyDescent="0.3">
      <c r="A367" s="22"/>
      <c r="B367" s="22"/>
      <c r="C367" s="22"/>
      <c r="D367" s="22"/>
      <c r="E367" s="46"/>
      <c r="F367" s="22"/>
      <c r="G367" s="22"/>
      <c r="H367" s="46"/>
      <c r="I367" s="18"/>
      <c r="J367" s="47"/>
      <c r="K367" s="48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8.75" customHeight="1" x14ac:dyDescent="0.3">
      <c r="A368" s="22"/>
      <c r="B368" s="22"/>
      <c r="C368" s="22"/>
      <c r="D368" s="22"/>
      <c r="E368" s="46"/>
      <c r="F368" s="22"/>
      <c r="G368" s="22"/>
      <c r="H368" s="46"/>
      <c r="I368" s="18"/>
      <c r="J368" s="47"/>
      <c r="K368" s="48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8.75" customHeight="1" x14ac:dyDescent="0.3">
      <c r="A369" s="22"/>
      <c r="B369" s="22"/>
      <c r="C369" s="22"/>
      <c r="D369" s="22"/>
      <c r="E369" s="46"/>
      <c r="F369" s="22"/>
      <c r="G369" s="22"/>
      <c r="H369" s="46"/>
      <c r="I369" s="18"/>
      <c r="J369" s="47"/>
      <c r="K369" s="48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8.75" customHeight="1" x14ac:dyDescent="0.3">
      <c r="A370" s="22"/>
      <c r="B370" s="22"/>
      <c r="C370" s="22"/>
      <c r="D370" s="22"/>
      <c r="E370" s="46"/>
      <c r="F370" s="22"/>
      <c r="G370" s="22"/>
      <c r="H370" s="46"/>
      <c r="I370" s="18"/>
      <c r="J370" s="47"/>
      <c r="K370" s="48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8.75" customHeight="1" x14ac:dyDescent="0.3">
      <c r="A371" s="22"/>
      <c r="B371" s="22"/>
      <c r="C371" s="22"/>
      <c r="D371" s="22"/>
      <c r="E371" s="46"/>
      <c r="F371" s="22"/>
      <c r="G371" s="22"/>
      <c r="H371" s="46"/>
      <c r="I371" s="18"/>
      <c r="J371" s="47"/>
      <c r="K371" s="48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8.75" customHeight="1" x14ac:dyDescent="0.3">
      <c r="A372" s="22"/>
      <c r="B372" s="22"/>
      <c r="C372" s="22"/>
      <c r="D372" s="22"/>
      <c r="E372" s="46"/>
      <c r="F372" s="22"/>
      <c r="G372" s="22"/>
      <c r="H372" s="46"/>
      <c r="I372" s="18"/>
      <c r="J372" s="47"/>
      <c r="K372" s="48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8.75" customHeight="1" x14ac:dyDescent="0.3">
      <c r="A373" s="22"/>
      <c r="B373" s="22"/>
      <c r="C373" s="22"/>
      <c r="D373" s="22"/>
      <c r="E373" s="46"/>
      <c r="F373" s="22"/>
      <c r="G373" s="22"/>
      <c r="H373" s="46"/>
      <c r="I373" s="18"/>
      <c r="J373" s="47"/>
      <c r="K373" s="48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8.75" customHeight="1" x14ac:dyDescent="0.3">
      <c r="A374" s="22"/>
      <c r="B374" s="22"/>
      <c r="C374" s="22"/>
      <c r="D374" s="22"/>
      <c r="E374" s="46"/>
      <c r="F374" s="22"/>
      <c r="G374" s="22"/>
      <c r="H374" s="46"/>
      <c r="I374" s="18"/>
      <c r="J374" s="47"/>
      <c r="K374" s="48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8.75" customHeight="1" x14ac:dyDescent="0.3">
      <c r="A375" s="22"/>
      <c r="B375" s="22"/>
      <c r="C375" s="22"/>
      <c r="D375" s="22"/>
      <c r="E375" s="46"/>
      <c r="F375" s="22"/>
      <c r="G375" s="22"/>
      <c r="H375" s="46"/>
      <c r="I375" s="18"/>
      <c r="J375" s="47"/>
      <c r="K375" s="48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8.75" customHeight="1" x14ac:dyDescent="0.3">
      <c r="A376" s="22"/>
      <c r="B376" s="22"/>
      <c r="C376" s="22"/>
      <c r="D376" s="22"/>
      <c r="E376" s="46"/>
      <c r="F376" s="22"/>
      <c r="G376" s="22"/>
      <c r="H376" s="46"/>
      <c r="I376" s="18"/>
      <c r="J376" s="47"/>
      <c r="K376" s="48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8.75" customHeight="1" x14ac:dyDescent="0.3">
      <c r="A377" s="22"/>
      <c r="B377" s="22"/>
      <c r="C377" s="22"/>
      <c r="D377" s="22"/>
      <c r="E377" s="46"/>
      <c r="F377" s="22"/>
      <c r="G377" s="22"/>
      <c r="H377" s="46"/>
      <c r="I377" s="18"/>
      <c r="J377" s="47"/>
      <c r="K377" s="48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8.75" customHeight="1" x14ac:dyDescent="0.3">
      <c r="A378" s="22"/>
      <c r="B378" s="22"/>
      <c r="C378" s="22"/>
      <c r="D378" s="22"/>
      <c r="E378" s="46"/>
      <c r="F378" s="22"/>
      <c r="G378" s="22"/>
      <c r="H378" s="46"/>
      <c r="I378" s="18"/>
      <c r="J378" s="47"/>
      <c r="K378" s="48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8.75" customHeight="1" x14ac:dyDescent="0.3">
      <c r="A379" s="22"/>
      <c r="B379" s="22"/>
      <c r="C379" s="22"/>
      <c r="D379" s="22"/>
      <c r="E379" s="46"/>
      <c r="F379" s="22"/>
      <c r="G379" s="22"/>
      <c r="H379" s="46"/>
      <c r="I379" s="18"/>
      <c r="J379" s="47"/>
      <c r="K379" s="48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8.75" customHeight="1" x14ac:dyDescent="0.3">
      <c r="A380" s="22"/>
      <c r="B380" s="22"/>
      <c r="C380" s="22"/>
      <c r="D380" s="22"/>
      <c r="E380" s="46"/>
      <c r="F380" s="22"/>
      <c r="G380" s="22"/>
      <c r="H380" s="46"/>
      <c r="I380" s="18"/>
      <c r="J380" s="47"/>
      <c r="K380" s="48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8.75" customHeight="1" x14ac:dyDescent="0.3">
      <c r="A381" s="22"/>
      <c r="B381" s="22"/>
      <c r="C381" s="22"/>
      <c r="D381" s="22"/>
      <c r="E381" s="46"/>
      <c r="F381" s="22"/>
      <c r="G381" s="22"/>
      <c r="H381" s="46"/>
      <c r="I381" s="18"/>
      <c r="J381" s="47"/>
      <c r="K381" s="48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8.75" customHeight="1" x14ac:dyDescent="0.3">
      <c r="A382" s="22"/>
      <c r="B382" s="22"/>
      <c r="C382" s="22"/>
      <c r="D382" s="22"/>
      <c r="E382" s="46"/>
      <c r="F382" s="22"/>
      <c r="G382" s="22"/>
      <c r="H382" s="46"/>
      <c r="I382" s="18"/>
      <c r="J382" s="47"/>
      <c r="K382" s="48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8.75" customHeight="1" x14ac:dyDescent="0.3">
      <c r="A383" s="22"/>
      <c r="B383" s="22"/>
      <c r="C383" s="22"/>
      <c r="D383" s="22"/>
      <c r="E383" s="46"/>
      <c r="F383" s="22"/>
      <c r="G383" s="22"/>
      <c r="H383" s="46"/>
      <c r="I383" s="18"/>
      <c r="J383" s="47"/>
      <c r="K383" s="48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8.75" customHeight="1" x14ac:dyDescent="0.3">
      <c r="A384" s="22"/>
      <c r="B384" s="22"/>
      <c r="C384" s="22"/>
      <c r="D384" s="22"/>
      <c r="E384" s="46"/>
      <c r="F384" s="22"/>
      <c r="G384" s="22"/>
      <c r="H384" s="46"/>
      <c r="I384" s="18"/>
      <c r="J384" s="47"/>
      <c r="K384" s="48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8.75" customHeight="1" x14ac:dyDescent="0.3">
      <c r="A385" s="22"/>
      <c r="B385" s="22"/>
      <c r="C385" s="22"/>
      <c r="D385" s="22"/>
      <c r="E385" s="46"/>
      <c r="F385" s="22"/>
      <c r="G385" s="22"/>
      <c r="H385" s="46"/>
      <c r="I385" s="18"/>
      <c r="J385" s="47"/>
      <c r="K385" s="48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8.75" customHeight="1" x14ac:dyDescent="0.3">
      <c r="A386" s="22"/>
      <c r="B386" s="22"/>
      <c r="C386" s="22"/>
      <c r="D386" s="22"/>
      <c r="E386" s="46"/>
      <c r="F386" s="22"/>
      <c r="G386" s="22"/>
      <c r="H386" s="46"/>
      <c r="I386" s="18"/>
      <c r="J386" s="47"/>
      <c r="K386" s="48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8.75" customHeight="1" x14ac:dyDescent="0.3">
      <c r="A387" s="22"/>
      <c r="B387" s="22"/>
      <c r="C387" s="22"/>
      <c r="D387" s="22"/>
      <c r="E387" s="46"/>
      <c r="F387" s="22"/>
      <c r="G387" s="22"/>
      <c r="H387" s="46"/>
      <c r="I387" s="18"/>
      <c r="J387" s="47"/>
      <c r="K387" s="48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8.75" customHeight="1" x14ac:dyDescent="0.3">
      <c r="A388" s="22"/>
      <c r="B388" s="22"/>
      <c r="C388" s="22"/>
      <c r="D388" s="22"/>
      <c r="E388" s="46"/>
      <c r="F388" s="22"/>
      <c r="G388" s="22"/>
      <c r="H388" s="46"/>
      <c r="I388" s="18"/>
      <c r="J388" s="47"/>
      <c r="K388" s="48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8.75" customHeight="1" x14ac:dyDescent="0.3">
      <c r="A389" s="22"/>
      <c r="B389" s="22"/>
      <c r="C389" s="22"/>
      <c r="D389" s="22"/>
      <c r="E389" s="46"/>
      <c r="F389" s="22"/>
      <c r="G389" s="22"/>
      <c r="H389" s="46"/>
      <c r="I389" s="18"/>
      <c r="J389" s="47"/>
      <c r="K389" s="48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8.75" customHeight="1" x14ac:dyDescent="0.3">
      <c r="A390" s="22"/>
      <c r="B390" s="22"/>
      <c r="C390" s="22"/>
      <c r="D390" s="22"/>
      <c r="E390" s="46"/>
      <c r="F390" s="22"/>
      <c r="G390" s="22"/>
      <c r="H390" s="46"/>
      <c r="I390" s="18"/>
      <c r="J390" s="47"/>
      <c r="K390" s="48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8.75" customHeight="1" x14ac:dyDescent="0.3">
      <c r="A391" s="22"/>
      <c r="B391" s="22"/>
      <c r="C391" s="22"/>
      <c r="D391" s="22"/>
      <c r="E391" s="46"/>
      <c r="F391" s="22"/>
      <c r="G391" s="22"/>
      <c r="H391" s="46"/>
      <c r="I391" s="18"/>
      <c r="J391" s="47"/>
      <c r="K391" s="48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8.75" customHeight="1" x14ac:dyDescent="0.3">
      <c r="A392" s="22"/>
      <c r="B392" s="22"/>
      <c r="C392" s="22"/>
      <c r="D392" s="22"/>
      <c r="E392" s="46"/>
      <c r="F392" s="22"/>
      <c r="G392" s="22"/>
      <c r="H392" s="46"/>
      <c r="I392" s="18"/>
      <c r="J392" s="47"/>
      <c r="K392" s="48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8.75" customHeight="1" x14ac:dyDescent="0.3">
      <c r="A393" s="22"/>
      <c r="B393" s="22"/>
      <c r="C393" s="22"/>
      <c r="D393" s="22"/>
      <c r="E393" s="46"/>
      <c r="F393" s="22"/>
      <c r="G393" s="22"/>
      <c r="H393" s="46"/>
      <c r="I393" s="18"/>
      <c r="J393" s="47"/>
      <c r="K393" s="48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8.75" customHeight="1" x14ac:dyDescent="0.3">
      <c r="A394" s="22"/>
      <c r="B394" s="22"/>
      <c r="C394" s="22"/>
      <c r="D394" s="22"/>
      <c r="E394" s="46"/>
      <c r="F394" s="22"/>
      <c r="G394" s="22"/>
      <c r="H394" s="46"/>
      <c r="I394" s="18"/>
      <c r="J394" s="47"/>
      <c r="K394" s="48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8.75" customHeight="1" x14ac:dyDescent="0.3">
      <c r="A395" s="22"/>
      <c r="B395" s="22"/>
      <c r="C395" s="22"/>
      <c r="D395" s="22"/>
      <c r="E395" s="46"/>
      <c r="F395" s="22"/>
      <c r="G395" s="22"/>
      <c r="H395" s="46"/>
      <c r="I395" s="18"/>
      <c r="J395" s="47"/>
      <c r="K395" s="48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8.75" customHeight="1" x14ac:dyDescent="0.3">
      <c r="A396" s="22"/>
      <c r="B396" s="22"/>
      <c r="C396" s="22"/>
      <c r="D396" s="22"/>
      <c r="E396" s="46"/>
      <c r="F396" s="22"/>
      <c r="G396" s="22"/>
      <c r="H396" s="46"/>
      <c r="I396" s="18"/>
      <c r="J396" s="47"/>
      <c r="K396" s="48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8.75" customHeight="1" x14ac:dyDescent="0.3">
      <c r="A397" s="22"/>
      <c r="B397" s="22"/>
      <c r="C397" s="22"/>
      <c r="D397" s="22"/>
      <c r="E397" s="46"/>
      <c r="F397" s="22"/>
      <c r="G397" s="22"/>
      <c r="H397" s="46"/>
      <c r="I397" s="18"/>
      <c r="J397" s="47"/>
      <c r="K397" s="48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8.75" customHeight="1" x14ac:dyDescent="0.3">
      <c r="A398" s="22"/>
      <c r="B398" s="22"/>
      <c r="C398" s="22"/>
      <c r="D398" s="22"/>
      <c r="E398" s="46"/>
      <c r="F398" s="22"/>
      <c r="G398" s="22"/>
      <c r="H398" s="46"/>
      <c r="I398" s="18"/>
      <c r="J398" s="47"/>
      <c r="K398" s="48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8.75" customHeight="1" x14ac:dyDescent="0.3">
      <c r="A399" s="22"/>
      <c r="B399" s="22"/>
      <c r="C399" s="22"/>
      <c r="D399" s="22"/>
      <c r="E399" s="46"/>
      <c r="F399" s="22"/>
      <c r="G399" s="22"/>
      <c r="H399" s="46"/>
      <c r="I399" s="18"/>
      <c r="J399" s="47"/>
      <c r="K399" s="48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8.75" customHeight="1" x14ac:dyDescent="0.3">
      <c r="A400" s="22"/>
      <c r="B400" s="22"/>
      <c r="C400" s="22"/>
      <c r="D400" s="22"/>
      <c r="E400" s="46"/>
      <c r="F400" s="22"/>
      <c r="G400" s="22"/>
      <c r="H400" s="46"/>
      <c r="I400" s="18"/>
      <c r="J400" s="47"/>
      <c r="K400" s="48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8.75" customHeight="1" x14ac:dyDescent="0.3">
      <c r="A401" s="22"/>
      <c r="B401" s="22"/>
      <c r="C401" s="22"/>
      <c r="D401" s="22"/>
      <c r="E401" s="46"/>
      <c r="F401" s="22"/>
      <c r="G401" s="22"/>
      <c r="H401" s="46"/>
      <c r="I401" s="18"/>
      <c r="J401" s="47"/>
      <c r="K401" s="48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8.75" customHeight="1" x14ac:dyDescent="0.3">
      <c r="A402" s="22"/>
      <c r="B402" s="22"/>
      <c r="C402" s="22"/>
      <c r="D402" s="22"/>
      <c r="E402" s="46"/>
      <c r="F402" s="22"/>
      <c r="G402" s="22"/>
      <c r="H402" s="46"/>
      <c r="I402" s="18"/>
      <c r="J402" s="47"/>
      <c r="K402" s="48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8.75" customHeight="1" x14ac:dyDescent="0.3">
      <c r="A403" s="22"/>
      <c r="B403" s="22"/>
      <c r="C403" s="22"/>
      <c r="D403" s="22"/>
      <c r="E403" s="46"/>
      <c r="F403" s="22"/>
      <c r="G403" s="22"/>
      <c r="H403" s="46"/>
      <c r="I403" s="18"/>
      <c r="J403" s="47"/>
      <c r="K403" s="48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8.75" customHeight="1" x14ac:dyDescent="0.3">
      <c r="A404" s="22"/>
      <c r="B404" s="22"/>
      <c r="C404" s="22"/>
      <c r="D404" s="22"/>
      <c r="E404" s="46"/>
      <c r="F404" s="22"/>
      <c r="G404" s="22"/>
      <c r="H404" s="46"/>
      <c r="I404" s="18"/>
      <c r="J404" s="47"/>
      <c r="K404" s="48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8.75" customHeight="1" x14ac:dyDescent="0.3">
      <c r="A405" s="22"/>
      <c r="B405" s="22"/>
      <c r="C405" s="22"/>
      <c r="D405" s="22"/>
      <c r="E405" s="46"/>
      <c r="F405" s="22"/>
      <c r="G405" s="22"/>
      <c r="H405" s="46"/>
      <c r="I405" s="18"/>
      <c r="J405" s="47"/>
      <c r="K405" s="48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8.75" customHeight="1" x14ac:dyDescent="0.3">
      <c r="A406" s="22"/>
      <c r="B406" s="22"/>
      <c r="C406" s="22"/>
      <c r="D406" s="22"/>
      <c r="E406" s="46"/>
      <c r="F406" s="22"/>
      <c r="G406" s="22"/>
      <c r="H406" s="46"/>
      <c r="I406" s="18"/>
      <c r="J406" s="47"/>
      <c r="K406" s="48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8.75" customHeight="1" x14ac:dyDescent="0.3">
      <c r="A407" s="22"/>
      <c r="B407" s="22"/>
      <c r="C407" s="22"/>
      <c r="D407" s="22"/>
      <c r="E407" s="46"/>
      <c r="F407" s="22"/>
      <c r="G407" s="22"/>
      <c r="H407" s="46"/>
      <c r="I407" s="18"/>
      <c r="J407" s="47"/>
      <c r="K407" s="48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8.75" customHeight="1" x14ac:dyDescent="0.3">
      <c r="A408" s="22"/>
      <c r="B408" s="22"/>
      <c r="C408" s="22"/>
      <c r="D408" s="22"/>
      <c r="E408" s="46"/>
      <c r="F408" s="22"/>
      <c r="G408" s="22"/>
      <c r="H408" s="46"/>
      <c r="I408" s="18"/>
      <c r="J408" s="47"/>
      <c r="K408" s="48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8.75" customHeight="1" x14ac:dyDescent="0.3">
      <c r="A409" s="22"/>
      <c r="B409" s="22"/>
      <c r="C409" s="22"/>
      <c r="D409" s="22"/>
      <c r="E409" s="46"/>
      <c r="F409" s="22"/>
      <c r="G409" s="22"/>
      <c r="H409" s="46"/>
      <c r="I409" s="18"/>
      <c r="J409" s="47"/>
      <c r="K409" s="48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8.75" customHeight="1" x14ac:dyDescent="0.3">
      <c r="A410" s="22"/>
      <c r="B410" s="22"/>
      <c r="C410" s="22"/>
      <c r="D410" s="22"/>
      <c r="E410" s="46"/>
      <c r="F410" s="22"/>
      <c r="G410" s="22"/>
      <c r="H410" s="46"/>
      <c r="I410" s="18"/>
      <c r="J410" s="47"/>
      <c r="K410" s="48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8.75" customHeight="1" x14ac:dyDescent="0.3">
      <c r="A411" s="22"/>
      <c r="B411" s="22"/>
      <c r="C411" s="22"/>
      <c r="D411" s="22"/>
      <c r="E411" s="46"/>
      <c r="F411" s="22"/>
      <c r="G411" s="22"/>
      <c r="H411" s="46"/>
      <c r="I411" s="18"/>
      <c r="J411" s="47"/>
      <c r="K411" s="48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8.75" customHeight="1" x14ac:dyDescent="0.3">
      <c r="A412" s="22"/>
      <c r="B412" s="22"/>
      <c r="C412" s="22"/>
      <c r="D412" s="22"/>
      <c r="E412" s="46"/>
      <c r="F412" s="22"/>
      <c r="G412" s="22"/>
      <c r="H412" s="46"/>
      <c r="I412" s="18"/>
      <c r="J412" s="47"/>
      <c r="K412" s="48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8.75" customHeight="1" x14ac:dyDescent="0.3">
      <c r="A413" s="22"/>
      <c r="B413" s="22"/>
      <c r="C413" s="22"/>
      <c r="D413" s="22"/>
      <c r="E413" s="46"/>
      <c r="F413" s="22"/>
      <c r="G413" s="22"/>
      <c r="H413" s="46"/>
      <c r="I413" s="18"/>
      <c r="J413" s="47"/>
      <c r="K413" s="48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8.75" customHeight="1" x14ac:dyDescent="0.3">
      <c r="A414" s="22"/>
      <c r="B414" s="22"/>
      <c r="C414" s="22"/>
      <c r="D414" s="22"/>
      <c r="E414" s="46"/>
      <c r="F414" s="22"/>
      <c r="G414" s="22"/>
      <c r="H414" s="46"/>
      <c r="I414" s="18"/>
      <c r="J414" s="47"/>
      <c r="K414" s="48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8.75" customHeight="1" x14ac:dyDescent="0.3">
      <c r="A415" s="22"/>
      <c r="B415" s="22"/>
      <c r="C415" s="22"/>
      <c r="D415" s="22"/>
      <c r="E415" s="46"/>
      <c r="F415" s="22"/>
      <c r="G415" s="22"/>
      <c r="H415" s="46"/>
      <c r="I415" s="18"/>
      <c r="J415" s="47"/>
      <c r="K415" s="48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8.75" customHeight="1" x14ac:dyDescent="0.3">
      <c r="A416" s="22"/>
      <c r="B416" s="22"/>
      <c r="C416" s="22"/>
      <c r="D416" s="22"/>
      <c r="E416" s="46"/>
      <c r="F416" s="22"/>
      <c r="G416" s="22"/>
      <c r="H416" s="46"/>
      <c r="I416" s="18"/>
      <c r="J416" s="47"/>
      <c r="K416" s="48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8.75" customHeight="1" x14ac:dyDescent="0.3">
      <c r="A417" s="22"/>
      <c r="B417" s="22"/>
      <c r="C417" s="22"/>
      <c r="D417" s="22"/>
      <c r="E417" s="46"/>
      <c r="F417" s="22"/>
      <c r="G417" s="22"/>
      <c r="H417" s="46"/>
      <c r="I417" s="18"/>
      <c r="J417" s="47"/>
      <c r="K417" s="48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8.75" customHeight="1" x14ac:dyDescent="0.3">
      <c r="A418" s="22"/>
      <c r="B418" s="22"/>
      <c r="C418" s="22"/>
      <c r="D418" s="22"/>
      <c r="E418" s="46"/>
      <c r="F418" s="22"/>
      <c r="G418" s="22"/>
      <c r="H418" s="46"/>
      <c r="I418" s="18"/>
      <c r="J418" s="47"/>
      <c r="K418" s="48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8.75" customHeight="1" x14ac:dyDescent="0.3">
      <c r="A419" s="22"/>
      <c r="B419" s="22"/>
      <c r="C419" s="22"/>
      <c r="D419" s="22"/>
      <c r="E419" s="46"/>
      <c r="F419" s="22"/>
      <c r="G419" s="22"/>
      <c r="H419" s="46"/>
      <c r="I419" s="18"/>
      <c r="J419" s="47"/>
      <c r="K419" s="48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8.75" customHeight="1" x14ac:dyDescent="0.3">
      <c r="A420" s="22"/>
      <c r="B420" s="22"/>
      <c r="C420" s="22"/>
      <c r="D420" s="22"/>
      <c r="E420" s="46"/>
      <c r="F420" s="22"/>
      <c r="G420" s="22"/>
      <c r="H420" s="46"/>
      <c r="I420" s="18"/>
      <c r="J420" s="47"/>
      <c r="K420" s="48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8.75" customHeight="1" x14ac:dyDescent="0.3">
      <c r="A421" s="22"/>
      <c r="B421" s="22"/>
      <c r="C421" s="22"/>
      <c r="D421" s="22"/>
      <c r="E421" s="46"/>
      <c r="F421" s="22"/>
      <c r="G421" s="22"/>
      <c r="H421" s="46"/>
      <c r="I421" s="18"/>
      <c r="J421" s="47"/>
      <c r="K421" s="48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8.75" customHeight="1" x14ac:dyDescent="0.3">
      <c r="A422" s="22"/>
      <c r="B422" s="22"/>
      <c r="C422" s="22"/>
      <c r="D422" s="22"/>
      <c r="E422" s="46"/>
      <c r="F422" s="22"/>
      <c r="G422" s="22"/>
      <c r="H422" s="46"/>
      <c r="I422" s="18"/>
      <c r="J422" s="47"/>
      <c r="K422" s="48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8.75" customHeight="1" x14ac:dyDescent="0.3">
      <c r="A423" s="22"/>
      <c r="B423" s="22"/>
      <c r="C423" s="22"/>
      <c r="D423" s="22"/>
      <c r="E423" s="46"/>
      <c r="F423" s="22"/>
      <c r="G423" s="22"/>
      <c r="H423" s="46"/>
      <c r="I423" s="18"/>
      <c r="J423" s="47"/>
      <c r="K423" s="48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8.75" customHeight="1" x14ac:dyDescent="0.3">
      <c r="A424" s="22"/>
      <c r="B424" s="22"/>
      <c r="C424" s="22"/>
      <c r="D424" s="22"/>
      <c r="E424" s="46"/>
      <c r="F424" s="22"/>
      <c r="G424" s="22"/>
      <c r="H424" s="46"/>
      <c r="I424" s="18"/>
      <c r="J424" s="47"/>
      <c r="K424" s="48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8.75" customHeight="1" x14ac:dyDescent="0.3">
      <c r="A425" s="22"/>
      <c r="B425" s="22"/>
      <c r="C425" s="22"/>
      <c r="D425" s="22"/>
      <c r="E425" s="46"/>
      <c r="F425" s="22"/>
      <c r="G425" s="22"/>
      <c r="H425" s="46"/>
      <c r="I425" s="18"/>
      <c r="J425" s="47"/>
      <c r="K425" s="48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8.75" customHeight="1" x14ac:dyDescent="0.3">
      <c r="A426" s="22"/>
      <c r="B426" s="22"/>
      <c r="C426" s="22"/>
      <c r="D426" s="22"/>
      <c r="E426" s="46"/>
      <c r="F426" s="22"/>
      <c r="G426" s="22"/>
      <c r="H426" s="46"/>
      <c r="I426" s="18"/>
      <c r="J426" s="47"/>
      <c r="K426" s="48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8.75" customHeight="1" x14ac:dyDescent="0.3">
      <c r="A427" s="22"/>
      <c r="B427" s="22"/>
      <c r="C427" s="22"/>
      <c r="D427" s="22"/>
      <c r="E427" s="46"/>
      <c r="F427" s="22"/>
      <c r="G427" s="22"/>
      <c r="H427" s="46"/>
      <c r="I427" s="18"/>
      <c r="J427" s="47"/>
      <c r="K427" s="48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8.75" customHeight="1" x14ac:dyDescent="0.3">
      <c r="A428" s="22"/>
      <c r="B428" s="22"/>
      <c r="C428" s="22"/>
      <c r="D428" s="22"/>
      <c r="E428" s="46"/>
      <c r="F428" s="22"/>
      <c r="G428" s="22"/>
      <c r="H428" s="46"/>
      <c r="I428" s="18"/>
      <c r="J428" s="47"/>
      <c r="K428" s="48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8.75" customHeight="1" x14ac:dyDescent="0.3">
      <c r="A429" s="22"/>
      <c r="B429" s="22"/>
      <c r="C429" s="22"/>
      <c r="D429" s="22"/>
      <c r="E429" s="46"/>
      <c r="F429" s="22"/>
      <c r="G429" s="22"/>
      <c r="H429" s="46"/>
      <c r="I429" s="18"/>
      <c r="J429" s="47"/>
      <c r="K429" s="48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8.75" customHeight="1" x14ac:dyDescent="0.3">
      <c r="A430" s="22"/>
      <c r="B430" s="22"/>
      <c r="C430" s="22"/>
      <c r="D430" s="22"/>
      <c r="E430" s="46"/>
      <c r="F430" s="22"/>
      <c r="G430" s="22"/>
      <c r="H430" s="46"/>
      <c r="I430" s="18"/>
      <c r="J430" s="47"/>
      <c r="K430" s="48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8.75" customHeight="1" x14ac:dyDescent="0.3">
      <c r="A431" s="22"/>
      <c r="B431" s="22"/>
      <c r="C431" s="22"/>
      <c r="D431" s="22"/>
      <c r="E431" s="46"/>
      <c r="F431" s="22"/>
      <c r="G431" s="22"/>
      <c r="H431" s="46"/>
      <c r="I431" s="18"/>
      <c r="J431" s="47"/>
      <c r="K431" s="48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8.75" customHeight="1" x14ac:dyDescent="0.3">
      <c r="A432" s="22"/>
      <c r="B432" s="22"/>
      <c r="C432" s="22"/>
      <c r="D432" s="22"/>
      <c r="E432" s="46"/>
      <c r="F432" s="22"/>
      <c r="G432" s="22"/>
      <c r="H432" s="46"/>
      <c r="I432" s="18"/>
      <c r="J432" s="47"/>
      <c r="K432" s="48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8.75" customHeight="1" x14ac:dyDescent="0.3">
      <c r="A433" s="22"/>
      <c r="B433" s="22"/>
      <c r="C433" s="22"/>
      <c r="D433" s="22"/>
      <c r="E433" s="46"/>
      <c r="F433" s="22"/>
      <c r="G433" s="22"/>
      <c r="H433" s="46"/>
      <c r="I433" s="18"/>
      <c r="J433" s="47"/>
      <c r="K433" s="48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8.75" customHeight="1" x14ac:dyDescent="0.3">
      <c r="A434" s="22"/>
      <c r="B434" s="22"/>
      <c r="C434" s="22"/>
      <c r="D434" s="22"/>
      <c r="E434" s="46"/>
      <c r="F434" s="22"/>
      <c r="G434" s="22"/>
      <c r="H434" s="46"/>
      <c r="I434" s="18"/>
      <c r="J434" s="47"/>
      <c r="K434" s="48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8.75" customHeight="1" x14ac:dyDescent="0.3">
      <c r="A435" s="22"/>
      <c r="B435" s="22"/>
      <c r="C435" s="22"/>
      <c r="D435" s="22"/>
      <c r="E435" s="46"/>
      <c r="F435" s="22"/>
      <c r="G435" s="22"/>
      <c r="H435" s="46"/>
      <c r="I435" s="18"/>
      <c r="J435" s="47"/>
      <c r="K435" s="48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8.75" customHeight="1" x14ac:dyDescent="0.3">
      <c r="A436" s="22"/>
      <c r="B436" s="22"/>
      <c r="C436" s="22"/>
      <c r="D436" s="22"/>
      <c r="E436" s="46"/>
      <c r="F436" s="22"/>
      <c r="G436" s="22"/>
      <c r="H436" s="46"/>
      <c r="I436" s="18"/>
      <c r="J436" s="47"/>
      <c r="K436" s="48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8.75" customHeight="1" x14ac:dyDescent="0.3">
      <c r="A437" s="22"/>
      <c r="B437" s="22"/>
      <c r="C437" s="22"/>
      <c r="D437" s="22"/>
      <c r="E437" s="46"/>
      <c r="F437" s="22"/>
      <c r="G437" s="22"/>
      <c r="H437" s="46"/>
      <c r="I437" s="18"/>
      <c r="J437" s="47"/>
      <c r="K437" s="48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8.75" customHeight="1" x14ac:dyDescent="0.3">
      <c r="A438" s="22"/>
      <c r="B438" s="22"/>
      <c r="C438" s="22"/>
      <c r="D438" s="22"/>
      <c r="E438" s="46"/>
      <c r="F438" s="22"/>
      <c r="G438" s="22"/>
      <c r="H438" s="46"/>
      <c r="I438" s="18"/>
      <c r="J438" s="47"/>
      <c r="K438" s="48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8.75" customHeight="1" x14ac:dyDescent="0.3">
      <c r="A439" s="22"/>
      <c r="B439" s="22"/>
      <c r="C439" s="22"/>
      <c r="D439" s="22"/>
      <c r="E439" s="46"/>
      <c r="F439" s="22"/>
      <c r="G439" s="22"/>
      <c r="H439" s="46"/>
      <c r="I439" s="18"/>
      <c r="J439" s="47"/>
      <c r="K439" s="48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8.75" customHeight="1" x14ac:dyDescent="0.3">
      <c r="A440" s="22"/>
      <c r="B440" s="22"/>
      <c r="C440" s="22"/>
      <c r="D440" s="22"/>
      <c r="E440" s="46"/>
      <c r="F440" s="22"/>
      <c r="G440" s="22"/>
      <c r="H440" s="46"/>
      <c r="I440" s="18"/>
      <c r="J440" s="47"/>
      <c r="K440" s="48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8.75" customHeight="1" x14ac:dyDescent="0.3">
      <c r="A441" s="22"/>
      <c r="B441" s="22"/>
      <c r="C441" s="22"/>
      <c r="D441" s="22"/>
      <c r="E441" s="46"/>
      <c r="F441" s="22"/>
      <c r="G441" s="22"/>
      <c r="H441" s="46"/>
      <c r="I441" s="18"/>
      <c r="J441" s="47"/>
      <c r="K441" s="48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8.75" customHeight="1" x14ac:dyDescent="0.3">
      <c r="A442" s="22"/>
      <c r="B442" s="22"/>
      <c r="C442" s="22"/>
      <c r="D442" s="22"/>
      <c r="E442" s="46"/>
      <c r="F442" s="22"/>
      <c r="G442" s="22"/>
      <c r="H442" s="46"/>
      <c r="I442" s="18"/>
      <c r="J442" s="47"/>
      <c r="K442" s="48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8.75" customHeight="1" x14ac:dyDescent="0.3">
      <c r="A443" s="22"/>
      <c r="B443" s="22"/>
      <c r="C443" s="22"/>
      <c r="D443" s="22"/>
      <c r="E443" s="46"/>
      <c r="F443" s="22"/>
      <c r="G443" s="22"/>
      <c r="H443" s="46"/>
      <c r="I443" s="18"/>
      <c r="J443" s="47"/>
      <c r="K443" s="48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8.75" customHeight="1" x14ac:dyDescent="0.3">
      <c r="A444" s="22"/>
      <c r="B444" s="22"/>
      <c r="C444" s="22"/>
      <c r="D444" s="22"/>
      <c r="E444" s="46"/>
      <c r="F444" s="22"/>
      <c r="G444" s="22"/>
      <c r="H444" s="46"/>
      <c r="I444" s="18"/>
      <c r="J444" s="47"/>
      <c r="K444" s="48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8.75" customHeight="1" x14ac:dyDescent="0.3">
      <c r="A445" s="22"/>
      <c r="B445" s="22"/>
      <c r="C445" s="22"/>
      <c r="D445" s="22"/>
      <c r="E445" s="46"/>
      <c r="F445" s="22"/>
      <c r="G445" s="22"/>
      <c r="H445" s="46"/>
      <c r="I445" s="18"/>
      <c r="J445" s="47"/>
      <c r="K445" s="48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8.75" customHeight="1" x14ac:dyDescent="0.3">
      <c r="A446" s="22"/>
      <c r="B446" s="22"/>
      <c r="C446" s="22"/>
      <c r="D446" s="22"/>
      <c r="E446" s="46"/>
      <c r="F446" s="22"/>
      <c r="G446" s="22"/>
      <c r="H446" s="46"/>
      <c r="I446" s="18"/>
      <c r="J446" s="47"/>
      <c r="K446" s="48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8.75" customHeight="1" x14ac:dyDescent="0.3">
      <c r="A447" s="22"/>
      <c r="B447" s="22"/>
      <c r="C447" s="22"/>
      <c r="D447" s="22"/>
      <c r="E447" s="46"/>
      <c r="F447" s="22"/>
      <c r="G447" s="22"/>
      <c r="H447" s="46"/>
      <c r="I447" s="18"/>
      <c r="J447" s="47"/>
      <c r="K447" s="48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8.75" customHeight="1" x14ac:dyDescent="0.3">
      <c r="A448" s="22"/>
      <c r="B448" s="22"/>
      <c r="C448" s="22"/>
      <c r="D448" s="22"/>
      <c r="E448" s="46"/>
      <c r="F448" s="22"/>
      <c r="G448" s="22"/>
      <c r="H448" s="46"/>
      <c r="I448" s="18"/>
      <c r="J448" s="47"/>
      <c r="K448" s="48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8.75" customHeight="1" x14ac:dyDescent="0.3">
      <c r="A449" s="22"/>
      <c r="B449" s="22"/>
      <c r="C449" s="22"/>
      <c r="D449" s="22"/>
      <c r="E449" s="46"/>
      <c r="F449" s="22"/>
      <c r="G449" s="22"/>
      <c r="H449" s="46"/>
      <c r="I449" s="18"/>
      <c r="J449" s="47"/>
      <c r="K449" s="48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8.75" customHeight="1" x14ac:dyDescent="0.3">
      <c r="A450" s="22"/>
      <c r="B450" s="22"/>
      <c r="C450" s="22"/>
      <c r="D450" s="22"/>
      <c r="E450" s="46"/>
      <c r="F450" s="22"/>
      <c r="G450" s="22"/>
      <c r="H450" s="46"/>
      <c r="I450" s="18"/>
      <c r="J450" s="47"/>
      <c r="K450" s="48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8.75" customHeight="1" x14ac:dyDescent="0.3">
      <c r="A451" s="22"/>
      <c r="B451" s="22"/>
      <c r="C451" s="22"/>
      <c r="D451" s="22"/>
      <c r="E451" s="46"/>
      <c r="F451" s="22"/>
      <c r="G451" s="22"/>
      <c r="H451" s="46"/>
      <c r="I451" s="18"/>
      <c r="J451" s="47"/>
      <c r="K451" s="48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8.75" customHeight="1" x14ac:dyDescent="0.3">
      <c r="A452" s="22"/>
      <c r="B452" s="22"/>
      <c r="C452" s="22"/>
      <c r="D452" s="22"/>
      <c r="E452" s="46"/>
      <c r="F452" s="22"/>
      <c r="G452" s="22"/>
      <c r="H452" s="46"/>
      <c r="I452" s="18"/>
      <c r="J452" s="47"/>
      <c r="K452" s="48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8.75" customHeight="1" x14ac:dyDescent="0.3">
      <c r="A453" s="22"/>
      <c r="B453" s="22"/>
      <c r="C453" s="22"/>
      <c r="D453" s="22"/>
      <c r="E453" s="46"/>
      <c r="F453" s="22"/>
      <c r="G453" s="22"/>
      <c r="H453" s="46"/>
      <c r="I453" s="18"/>
      <c r="J453" s="47"/>
      <c r="K453" s="48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8.75" customHeight="1" x14ac:dyDescent="0.3">
      <c r="A454" s="22"/>
      <c r="B454" s="22"/>
      <c r="C454" s="22"/>
      <c r="D454" s="22"/>
      <c r="E454" s="46"/>
      <c r="F454" s="22"/>
      <c r="G454" s="22"/>
      <c r="H454" s="46"/>
      <c r="I454" s="18"/>
      <c r="J454" s="47"/>
      <c r="K454" s="48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8.75" customHeight="1" x14ac:dyDescent="0.3">
      <c r="A455" s="22"/>
      <c r="B455" s="22"/>
      <c r="C455" s="22"/>
      <c r="D455" s="22"/>
      <c r="E455" s="46"/>
      <c r="F455" s="22"/>
      <c r="G455" s="22"/>
      <c r="H455" s="46"/>
      <c r="I455" s="18"/>
      <c r="J455" s="47"/>
      <c r="K455" s="48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8.75" customHeight="1" x14ac:dyDescent="0.3">
      <c r="A456" s="22"/>
      <c r="B456" s="22"/>
      <c r="C456" s="22"/>
      <c r="D456" s="22"/>
      <c r="E456" s="46"/>
      <c r="F456" s="22"/>
      <c r="G456" s="22"/>
      <c r="H456" s="46"/>
      <c r="I456" s="18"/>
      <c r="J456" s="47"/>
      <c r="K456" s="48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8.75" customHeight="1" x14ac:dyDescent="0.3">
      <c r="A457" s="22"/>
      <c r="B457" s="22"/>
      <c r="C457" s="22"/>
      <c r="D457" s="22"/>
      <c r="E457" s="46"/>
      <c r="F457" s="22"/>
      <c r="G457" s="22"/>
      <c r="H457" s="46"/>
      <c r="I457" s="18"/>
      <c r="J457" s="47"/>
      <c r="K457" s="48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8.75" customHeight="1" x14ac:dyDescent="0.3">
      <c r="A458" s="22"/>
      <c r="B458" s="22"/>
      <c r="C458" s="22"/>
      <c r="D458" s="22"/>
      <c r="E458" s="46"/>
      <c r="F458" s="22"/>
      <c r="G458" s="22"/>
      <c r="H458" s="46"/>
      <c r="I458" s="18"/>
      <c r="J458" s="47"/>
      <c r="K458" s="48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8.75" customHeight="1" x14ac:dyDescent="0.3">
      <c r="A459" s="22"/>
      <c r="B459" s="22"/>
      <c r="C459" s="22"/>
      <c r="D459" s="22"/>
      <c r="E459" s="46"/>
      <c r="F459" s="22"/>
      <c r="G459" s="22"/>
      <c r="H459" s="46"/>
      <c r="I459" s="18"/>
      <c r="J459" s="47"/>
      <c r="K459" s="48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8.75" customHeight="1" x14ac:dyDescent="0.3">
      <c r="A460" s="22"/>
      <c r="B460" s="22"/>
      <c r="C460" s="22"/>
      <c r="D460" s="22"/>
      <c r="E460" s="46"/>
      <c r="F460" s="22"/>
      <c r="G460" s="22"/>
      <c r="H460" s="46"/>
      <c r="I460" s="18"/>
      <c r="J460" s="47"/>
      <c r="K460" s="48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8.75" customHeight="1" x14ac:dyDescent="0.3">
      <c r="A461" s="22"/>
      <c r="B461" s="22"/>
      <c r="C461" s="22"/>
      <c r="D461" s="22"/>
      <c r="E461" s="46"/>
      <c r="F461" s="22"/>
      <c r="G461" s="22"/>
      <c r="H461" s="46"/>
      <c r="I461" s="18"/>
      <c r="J461" s="47"/>
      <c r="K461" s="48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8.75" customHeight="1" x14ac:dyDescent="0.3">
      <c r="A462" s="22"/>
      <c r="B462" s="22"/>
      <c r="C462" s="22"/>
      <c r="D462" s="22"/>
      <c r="E462" s="46"/>
      <c r="F462" s="22"/>
      <c r="G462" s="22"/>
      <c r="H462" s="46"/>
      <c r="I462" s="18"/>
      <c r="J462" s="47"/>
      <c r="K462" s="48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8.75" customHeight="1" x14ac:dyDescent="0.3">
      <c r="A463" s="22"/>
      <c r="B463" s="22"/>
      <c r="C463" s="22"/>
      <c r="D463" s="22"/>
      <c r="E463" s="46"/>
      <c r="F463" s="22"/>
      <c r="G463" s="22"/>
      <c r="H463" s="46"/>
      <c r="I463" s="18"/>
      <c r="J463" s="47"/>
      <c r="K463" s="48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8.75" customHeight="1" x14ac:dyDescent="0.3">
      <c r="A464" s="22"/>
      <c r="B464" s="22"/>
      <c r="C464" s="22"/>
      <c r="D464" s="22"/>
      <c r="E464" s="46"/>
      <c r="F464" s="22"/>
      <c r="G464" s="22"/>
      <c r="H464" s="46"/>
      <c r="I464" s="18"/>
      <c r="J464" s="47"/>
      <c r="K464" s="48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8.75" customHeight="1" x14ac:dyDescent="0.3">
      <c r="A465" s="22"/>
      <c r="B465" s="22"/>
      <c r="C465" s="22"/>
      <c r="D465" s="22"/>
      <c r="E465" s="46"/>
      <c r="F465" s="22"/>
      <c r="G465" s="22"/>
      <c r="H465" s="46"/>
      <c r="I465" s="18"/>
      <c r="J465" s="47"/>
      <c r="K465" s="48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8.75" customHeight="1" x14ac:dyDescent="0.3">
      <c r="A466" s="22"/>
      <c r="B466" s="22"/>
      <c r="C466" s="22"/>
      <c r="D466" s="22"/>
      <c r="E466" s="46"/>
      <c r="F466" s="22"/>
      <c r="G466" s="22"/>
      <c r="H466" s="46"/>
      <c r="I466" s="18"/>
      <c r="J466" s="47"/>
      <c r="K466" s="48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8.75" customHeight="1" x14ac:dyDescent="0.3">
      <c r="A467" s="22"/>
      <c r="B467" s="22"/>
      <c r="C467" s="22"/>
      <c r="D467" s="22"/>
      <c r="E467" s="46"/>
      <c r="F467" s="22"/>
      <c r="G467" s="22"/>
      <c r="H467" s="46"/>
      <c r="I467" s="18"/>
      <c r="J467" s="47"/>
      <c r="K467" s="48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8.75" customHeight="1" x14ac:dyDescent="0.3">
      <c r="A468" s="22"/>
      <c r="B468" s="22"/>
      <c r="C468" s="22"/>
      <c r="D468" s="22"/>
      <c r="E468" s="46"/>
      <c r="F468" s="22"/>
      <c r="G468" s="22"/>
      <c r="H468" s="46"/>
      <c r="I468" s="18"/>
      <c r="J468" s="47"/>
      <c r="K468" s="48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8.75" customHeight="1" x14ac:dyDescent="0.3">
      <c r="A469" s="22"/>
      <c r="B469" s="22"/>
      <c r="C469" s="22"/>
      <c r="D469" s="22"/>
      <c r="E469" s="46"/>
      <c r="F469" s="22"/>
      <c r="G469" s="22"/>
      <c r="H469" s="46"/>
      <c r="I469" s="18"/>
      <c r="J469" s="47"/>
      <c r="K469" s="48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8.75" customHeight="1" x14ac:dyDescent="0.3">
      <c r="A470" s="22"/>
      <c r="B470" s="22"/>
      <c r="C470" s="22"/>
      <c r="D470" s="22"/>
      <c r="E470" s="46"/>
      <c r="F470" s="22"/>
      <c r="G470" s="22"/>
      <c r="H470" s="46"/>
      <c r="I470" s="18"/>
      <c r="J470" s="47"/>
      <c r="K470" s="48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8.75" customHeight="1" x14ac:dyDescent="0.3">
      <c r="A471" s="22"/>
      <c r="B471" s="22"/>
      <c r="C471" s="22"/>
      <c r="D471" s="22"/>
      <c r="E471" s="46"/>
      <c r="F471" s="22"/>
      <c r="G471" s="22"/>
      <c r="H471" s="46"/>
      <c r="I471" s="18"/>
      <c r="J471" s="47"/>
      <c r="K471" s="48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8.75" customHeight="1" x14ac:dyDescent="0.3">
      <c r="A472" s="22"/>
      <c r="B472" s="22"/>
      <c r="C472" s="22"/>
      <c r="D472" s="22"/>
      <c r="E472" s="46"/>
      <c r="F472" s="22"/>
      <c r="G472" s="22"/>
      <c r="H472" s="46"/>
      <c r="I472" s="18"/>
      <c r="J472" s="47"/>
      <c r="K472" s="48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8.75" customHeight="1" x14ac:dyDescent="0.3">
      <c r="A473" s="22"/>
      <c r="B473" s="22"/>
      <c r="C473" s="22"/>
      <c r="D473" s="22"/>
      <c r="E473" s="46"/>
      <c r="F473" s="22"/>
      <c r="G473" s="22"/>
      <c r="H473" s="46"/>
      <c r="I473" s="18"/>
      <c r="J473" s="47"/>
      <c r="K473" s="48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8.75" customHeight="1" x14ac:dyDescent="0.3">
      <c r="A474" s="22"/>
      <c r="B474" s="22"/>
      <c r="C474" s="22"/>
      <c r="D474" s="22"/>
      <c r="E474" s="46"/>
      <c r="F474" s="22"/>
      <c r="G474" s="22"/>
      <c r="H474" s="46"/>
      <c r="I474" s="18"/>
      <c r="J474" s="47"/>
      <c r="K474" s="48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8.75" customHeight="1" x14ac:dyDescent="0.3">
      <c r="A475" s="22"/>
      <c r="B475" s="22"/>
      <c r="C475" s="22"/>
      <c r="D475" s="22"/>
      <c r="E475" s="46"/>
      <c r="F475" s="22"/>
      <c r="G475" s="22"/>
      <c r="H475" s="46"/>
      <c r="I475" s="18"/>
      <c r="J475" s="47"/>
      <c r="K475" s="48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8.75" customHeight="1" x14ac:dyDescent="0.3">
      <c r="A476" s="22"/>
      <c r="B476" s="22"/>
      <c r="C476" s="22"/>
      <c r="D476" s="22"/>
      <c r="E476" s="46"/>
      <c r="F476" s="22"/>
      <c r="G476" s="22"/>
      <c r="H476" s="46"/>
      <c r="I476" s="18"/>
      <c r="J476" s="47"/>
      <c r="K476" s="48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8.75" customHeight="1" x14ac:dyDescent="0.3">
      <c r="A477" s="22"/>
      <c r="B477" s="22"/>
      <c r="C477" s="22"/>
      <c r="D477" s="22"/>
      <c r="E477" s="46"/>
      <c r="F477" s="22"/>
      <c r="G477" s="22"/>
      <c r="H477" s="46"/>
      <c r="I477" s="18"/>
      <c r="J477" s="47"/>
      <c r="K477" s="48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8.75" customHeight="1" x14ac:dyDescent="0.3">
      <c r="A478" s="22"/>
      <c r="B478" s="22"/>
      <c r="C478" s="22"/>
      <c r="D478" s="22"/>
      <c r="E478" s="46"/>
      <c r="F478" s="22"/>
      <c r="G478" s="22"/>
      <c r="H478" s="46"/>
      <c r="I478" s="18"/>
      <c r="J478" s="47"/>
      <c r="K478" s="48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8.75" customHeight="1" x14ac:dyDescent="0.3">
      <c r="A479" s="22"/>
      <c r="B479" s="22"/>
      <c r="C479" s="22"/>
      <c r="D479" s="22"/>
      <c r="E479" s="46"/>
      <c r="F479" s="22"/>
      <c r="G479" s="22"/>
      <c r="H479" s="46"/>
      <c r="I479" s="18"/>
      <c r="J479" s="47"/>
      <c r="K479" s="48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8.75" customHeight="1" x14ac:dyDescent="0.3">
      <c r="A480" s="22"/>
      <c r="B480" s="22"/>
      <c r="C480" s="22"/>
      <c r="D480" s="22"/>
      <c r="E480" s="46"/>
      <c r="F480" s="22"/>
      <c r="G480" s="22"/>
      <c r="H480" s="46"/>
      <c r="I480" s="18"/>
      <c r="J480" s="47"/>
      <c r="K480" s="48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8.75" customHeight="1" x14ac:dyDescent="0.3">
      <c r="A481" s="22"/>
      <c r="B481" s="22"/>
      <c r="C481" s="22"/>
      <c r="D481" s="22"/>
      <c r="E481" s="46"/>
      <c r="F481" s="22"/>
      <c r="G481" s="22"/>
      <c r="H481" s="46"/>
      <c r="I481" s="18"/>
      <c r="J481" s="47"/>
      <c r="K481" s="48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8.75" customHeight="1" x14ac:dyDescent="0.3">
      <c r="A482" s="22"/>
      <c r="B482" s="22"/>
      <c r="C482" s="22"/>
      <c r="D482" s="22"/>
      <c r="E482" s="46"/>
      <c r="F482" s="22"/>
      <c r="G482" s="22"/>
      <c r="H482" s="46"/>
      <c r="I482" s="18"/>
      <c r="J482" s="47"/>
      <c r="K482" s="48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8.75" customHeight="1" x14ac:dyDescent="0.3">
      <c r="A483" s="22"/>
      <c r="B483" s="22"/>
      <c r="C483" s="22"/>
      <c r="D483" s="22"/>
      <c r="E483" s="46"/>
      <c r="F483" s="22"/>
      <c r="G483" s="22"/>
      <c r="H483" s="46"/>
      <c r="I483" s="18"/>
      <c r="J483" s="47"/>
      <c r="K483" s="48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8.75" customHeight="1" x14ac:dyDescent="0.3">
      <c r="A484" s="22"/>
      <c r="B484" s="22"/>
      <c r="C484" s="22"/>
      <c r="D484" s="22"/>
      <c r="E484" s="46"/>
      <c r="F484" s="22"/>
      <c r="G484" s="22"/>
      <c r="H484" s="46"/>
      <c r="I484" s="18"/>
      <c r="J484" s="47"/>
      <c r="K484" s="48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8.75" customHeight="1" x14ac:dyDescent="0.3">
      <c r="A485" s="22"/>
      <c r="B485" s="22"/>
      <c r="C485" s="22"/>
      <c r="D485" s="22"/>
      <c r="E485" s="46"/>
      <c r="F485" s="22"/>
      <c r="G485" s="22"/>
      <c r="H485" s="46"/>
      <c r="I485" s="18"/>
      <c r="J485" s="47"/>
      <c r="K485" s="48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8.75" customHeight="1" x14ac:dyDescent="0.3">
      <c r="A486" s="22"/>
      <c r="B486" s="22"/>
      <c r="C486" s="22"/>
      <c r="D486" s="22"/>
      <c r="E486" s="46"/>
      <c r="F486" s="22"/>
      <c r="G486" s="22"/>
      <c r="H486" s="46"/>
      <c r="I486" s="18"/>
      <c r="J486" s="47"/>
      <c r="K486" s="48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8.75" customHeight="1" x14ac:dyDescent="0.3">
      <c r="A487" s="22"/>
      <c r="B487" s="22"/>
      <c r="C487" s="22"/>
      <c r="D487" s="22"/>
      <c r="E487" s="46"/>
      <c r="F487" s="22"/>
      <c r="G487" s="22"/>
      <c r="H487" s="46"/>
      <c r="I487" s="18"/>
      <c r="J487" s="47"/>
      <c r="K487" s="48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8.75" customHeight="1" x14ac:dyDescent="0.3">
      <c r="A488" s="22"/>
      <c r="B488" s="22"/>
      <c r="C488" s="22"/>
      <c r="D488" s="22"/>
      <c r="E488" s="46"/>
      <c r="F488" s="22"/>
      <c r="G488" s="22"/>
      <c r="H488" s="46"/>
      <c r="I488" s="18"/>
      <c r="J488" s="47"/>
      <c r="K488" s="48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8.75" customHeight="1" x14ac:dyDescent="0.3">
      <c r="A489" s="22"/>
      <c r="B489" s="22"/>
      <c r="C489" s="22"/>
      <c r="D489" s="22"/>
      <c r="E489" s="46"/>
      <c r="F489" s="22"/>
      <c r="G489" s="22"/>
      <c r="H489" s="46"/>
      <c r="I489" s="18"/>
      <c r="J489" s="47"/>
      <c r="K489" s="48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8.75" customHeight="1" x14ac:dyDescent="0.3">
      <c r="A490" s="22"/>
      <c r="B490" s="22"/>
      <c r="C490" s="22"/>
      <c r="D490" s="22"/>
      <c r="E490" s="46"/>
      <c r="F490" s="22"/>
      <c r="G490" s="22"/>
      <c r="H490" s="46"/>
      <c r="I490" s="18"/>
      <c r="J490" s="47"/>
      <c r="K490" s="48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8.75" customHeight="1" x14ac:dyDescent="0.3">
      <c r="A491" s="22"/>
      <c r="B491" s="22"/>
      <c r="C491" s="22"/>
      <c r="D491" s="22"/>
      <c r="E491" s="46"/>
      <c r="F491" s="22"/>
      <c r="G491" s="22"/>
      <c r="H491" s="46"/>
      <c r="I491" s="18"/>
      <c r="J491" s="47"/>
      <c r="K491" s="48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8.75" customHeight="1" x14ac:dyDescent="0.3">
      <c r="A492" s="22"/>
      <c r="B492" s="22"/>
      <c r="C492" s="22"/>
      <c r="D492" s="22"/>
      <c r="E492" s="46"/>
      <c r="F492" s="22"/>
      <c r="G492" s="22"/>
      <c r="H492" s="46"/>
      <c r="I492" s="18"/>
      <c r="J492" s="47"/>
      <c r="K492" s="48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8.75" customHeight="1" x14ac:dyDescent="0.3">
      <c r="A493" s="22"/>
      <c r="B493" s="22"/>
      <c r="C493" s="22"/>
      <c r="D493" s="22"/>
      <c r="E493" s="46"/>
      <c r="F493" s="22"/>
      <c r="G493" s="22"/>
      <c r="H493" s="46"/>
      <c r="I493" s="18"/>
      <c r="J493" s="47"/>
      <c r="K493" s="48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8.75" customHeight="1" x14ac:dyDescent="0.3">
      <c r="A494" s="22"/>
      <c r="B494" s="22"/>
      <c r="C494" s="22"/>
      <c r="D494" s="22"/>
      <c r="E494" s="46"/>
      <c r="F494" s="22"/>
      <c r="G494" s="22"/>
      <c r="H494" s="46"/>
      <c r="I494" s="18"/>
      <c r="J494" s="47"/>
      <c r="K494" s="48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8.75" customHeight="1" x14ac:dyDescent="0.3">
      <c r="A495" s="22"/>
      <c r="B495" s="22"/>
      <c r="C495" s="22"/>
      <c r="D495" s="22"/>
      <c r="E495" s="46"/>
      <c r="F495" s="22"/>
      <c r="G495" s="22"/>
      <c r="H495" s="46"/>
      <c r="I495" s="18"/>
      <c r="J495" s="47"/>
      <c r="K495" s="48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8.75" customHeight="1" x14ac:dyDescent="0.3">
      <c r="A496" s="22"/>
      <c r="B496" s="22"/>
      <c r="C496" s="22"/>
      <c r="D496" s="22"/>
      <c r="E496" s="46"/>
      <c r="F496" s="22"/>
      <c r="G496" s="22"/>
      <c r="H496" s="46"/>
      <c r="I496" s="18"/>
      <c r="J496" s="47"/>
      <c r="K496" s="48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8.75" customHeight="1" x14ac:dyDescent="0.3">
      <c r="A497" s="22"/>
      <c r="B497" s="22"/>
      <c r="C497" s="22"/>
      <c r="D497" s="22"/>
      <c r="E497" s="46"/>
      <c r="F497" s="22"/>
      <c r="G497" s="22"/>
      <c r="H497" s="46"/>
      <c r="I497" s="18"/>
      <c r="J497" s="47"/>
      <c r="K497" s="48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8.75" customHeight="1" x14ac:dyDescent="0.3">
      <c r="A498" s="22"/>
      <c r="B498" s="22"/>
      <c r="C498" s="22"/>
      <c r="D498" s="22"/>
      <c r="E498" s="46"/>
      <c r="F498" s="22"/>
      <c r="G498" s="22"/>
      <c r="H498" s="46"/>
      <c r="I498" s="18"/>
      <c r="J498" s="47"/>
      <c r="K498" s="48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8.75" customHeight="1" x14ac:dyDescent="0.3">
      <c r="A499" s="22"/>
      <c r="B499" s="22"/>
      <c r="C499" s="22"/>
      <c r="D499" s="22"/>
      <c r="E499" s="46"/>
      <c r="F499" s="22"/>
      <c r="G499" s="22"/>
      <c r="H499" s="46"/>
      <c r="I499" s="18"/>
      <c r="J499" s="47"/>
      <c r="K499" s="48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8.75" customHeight="1" x14ac:dyDescent="0.3">
      <c r="A500" s="22"/>
      <c r="B500" s="22"/>
      <c r="C500" s="22"/>
      <c r="D500" s="22"/>
      <c r="E500" s="46"/>
      <c r="F500" s="22"/>
      <c r="G500" s="22"/>
      <c r="H500" s="46"/>
      <c r="I500" s="18"/>
      <c r="J500" s="47"/>
      <c r="K500" s="48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8.75" customHeight="1" x14ac:dyDescent="0.3">
      <c r="A501" s="22"/>
      <c r="B501" s="22"/>
      <c r="C501" s="22"/>
      <c r="D501" s="22"/>
      <c r="E501" s="46"/>
      <c r="F501" s="22"/>
      <c r="G501" s="22"/>
      <c r="H501" s="46"/>
      <c r="I501" s="18"/>
      <c r="J501" s="47"/>
      <c r="K501" s="48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8.75" customHeight="1" x14ac:dyDescent="0.3">
      <c r="A502" s="22"/>
      <c r="B502" s="22"/>
      <c r="C502" s="22"/>
      <c r="D502" s="22"/>
      <c r="E502" s="46"/>
      <c r="F502" s="22"/>
      <c r="G502" s="22"/>
      <c r="H502" s="46"/>
      <c r="I502" s="18"/>
      <c r="J502" s="47"/>
      <c r="K502" s="48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8.75" customHeight="1" x14ac:dyDescent="0.3">
      <c r="A503" s="22"/>
      <c r="B503" s="22"/>
      <c r="C503" s="22"/>
      <c r="D503" s="22"/>
      <c r="E503" s="46"/>
      <c r="F503" s="22"/>
      <c r="G503" s="22"/>
      <c r="H503" s="46"/>
      <c r="I503" s="18"/>
      <c r="J503" s="47"/>
      <c r="K503" s="48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8.75" customHeight="1" x14ac:dyDescent="0.3">
      <c r="A504" s="22"/>
      <c r="B504" s="22"/>
      <c r="C504" s="22"/>
      <c r="D504" s="22"/>
      <c r="E504" s="46"/>
      <c r="F504" s="22"/>
      <c r="G504" s="22"/>
      <c r="H504" s="46"/>
      <c r="I504" s="18"/>
      <c r="J504" s="47"/>
      <c r="K504" s="48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8.75" customHeight="1" x14ac:dyDescent="0.3">
      <c r="A505" s="22"/>
      <c r="B505" s="22"/>
      <c r="C505" s="22"/>
      <c r="D505" s="22"/>
      <c r="E505" s="46"/>
      <c r="F505" s="22"/>
      <c r="G505" s="22"/>
      <c r="H505" s="46"/>
      <c r="I505" s="18"/>
      <c r="J505" s="47"/>
      <c r="K505" s="48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8.75" customHeight="1" x14ac:dyDescent="0.3">
      <c r="A506" s="22"/>
      <c r="B506" s="22"/>
      <c r="C506" s="22"/>
      <c r="D506" s="22"/>
      <c r="E506" s="46"/>
      <c r="F506" s="22"/>
      <c r="G506" s="22"/>
      <c r="H506" s="46"/>
      <c r="I506" s="18"/>
      <c r="J506" s="47"/>
      <c r="K506" s="48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8.75" customHeight="1" x14ac:dyDescent="0.3">
      <c r="A507" s="22"/>
      <c r="B507" s="22"/>
      <c r="C507" s="22"/>
      <c r="D507" s="22"/>
      <c r="E507" s="46"/>
      <c r="F507" s="22"/>
      <c r="G507" s="22"/>
      <c r="H507" s="46"/>
      <c r="I507" s="18"/>
      <c r="J507" s="47"/>
      <c r="K507" s="48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8.75" customHeight="1" x14ac:dyDescent="0.3">
      <c r="A508" s="22"/>
      <c r="B508" s="22"/>
      <c r="C508" s="22"/>
      <c r="D508" s="22"/>
      <c r="E508" s="46"/>
      <c r="F508" s="22"/>
      <c r="G508" s="22"/>
      <c r="H508" s="46"/>
      <c r="I508" s="18"/>
      <c r="J508" s="47"/>
      <c r="K508" s="48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8.75" customHeight="1" x14ac:dyDescent="0.3">
      <c r="A509" s="22"/>
      <c r="B509" s="22"/>
      <c r="C509" s="22"/>
      <c r="D509" s="22"/>
      <c r="E509" s="46"/>
      <c r="F509" s="22"/>
      <c r="G509" s="22"/>
      <c r="H509" s="46"/>
      <c r="I509" s="18"/>
      <c r="J509" s="47"/>
      <c r="K509" s="48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8.75" customHeight="1" x14ac:dyDescent="0.3">
      <c r="A510" s="22"/>
      <c r="B510" s="22"/>
      <c r="C510" s="22"/>
      <c r="D510" s="22"/>
      <c r="E510" s="46"/>
      <c r="F510" s="22"/>
      <c r="G510" s="22"/>
      <c r="H510" s="46"/>
      <c r="I510" s="18"/>
      <c r="J510" s="47"/>
      <c r="K510" s="48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8.75" customHeight="1" x14ac:dyDescent="0.3">
      <c r="A511" s="22"/>
      <c r="B511" s="22"/>
      <c r="C511" s="22"/>
      <c r="D511" s="22"/>
      <c r="E511" s="46"/>
      <c r="F511" s="22"/>
      <c r="G511" s="22"/>
      <c r="H511" s="46"/>
      <c r="I511" s="18"/>
      <c r="J511" s="47"/>
      <c r="K511" s="48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8.75" customHeight="1" x14ac:dyDescent="0.3">
      <c r="A512" s="22"/>
      <c r="B512" s="22"/>
      <c r="C512" s="22"/>
      <c r="D512" s="22"/>
      <c r="E512" s="46"/>
      <c r="F512" s="22"/>
      <c r="G512" s="22"/>
      <c r="H512" s="46"/>
      <c r="I512" s="18"/>
      <c r="J512" s="47"/>
      <c r="K512" s="48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8.75" customHeight="1" x14ac:dyDescent="0.3">
      <c r="A513" s="22"/>
      <c r="B513" s="22"/>
      <c r="C513" s="22"/>
      <c r="D513" s="22"/>
      <c r="E513" s="46"/>
      <c r="F513" s="22"/>
      <c r="G513" s="22"/>
      <c r="H513" s="46"/>
      <c r="I513" s="18"/>
      <c r="J513" s="47"/>
      <c r="K513" s="48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8.75" customHeight="1" x14ac:dyDescent="0.3">
      <c r="A514" s="22"/>
      <c r="B514" s="22"/>
      <c r="C514" s="22"/>
      <c r="D514" s="22"/>
      <c r="E514" s="46"/>
      <c r="F514" s="22"/>
      <c r="G514" s="22"/>
      <c r="H514" s="46"/>
      <c r="I514" s="18"/>
      <c r="J514" s="47"/>
      <c r="K514" s="48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8.75" customHeight="1" x14ac:dyDescent="0.3">
      <c r="A515" s="22"/>
      <c r="B515" s="22"/>
      <c r="C515" s="22"/>
      <c r="D515" s="22"/>
      <c r="E515" s="46"/>
      <c r="F515" s="22"/>
      <c r="G515" s="22"/>
      <c r="H515" s="46"/>
      <c r="I515" s="18"/>
      <c r="J515" s="47"/>
      <c r="K515" s="48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8.75" customHeight="1" x14ac:dyDescent="0.3">
      <c r="A516" s="22"/>
      <c r="B516" s="22"/>
      <c r="C516" s="22"/>
      <c r="D516" s="22"/>
      <c r="E516" s="46"/>
      <c r="F516" s="22"/>
      <c r="G516" s="22"/>
      <c r="H516" s="46"/>
      <c r="I516" s="18"/>
      <c r="J516" s="47"/>
      <c r="K516" s="48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8.75" customHeight="1" x14ac:dyDescent="0.3">
      <c r="A517" s="22"/>
      <c r="B517" s="22"/>
      <c r="C517" s="22"/>
      <c r="D517" s="22"/>
      <c r="E517" s="46"/>
      <c r="F517" s="22"/>
      <c r="G517" s="22"/>
      <c r="H517" s="46"/>
      <c r="I517" s="18"/>
      <c r="J517" s="47"/>
      <c r="K517" s="48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8.75" customHeight="1" x14ac:dyDescent="0.3">
      <c r="A518" s="22"/>
      <c r="B518" s="22"/>
      <c r="C518" s="22"/>
      <c r="D518" s="22"/>
      <c r="E518" s="46"/>
      <c r="F518" s="22"/>
      <c r="G518" s="22"/>
      <c r="H518" s="46"/>
      <c r="I518" s="18"/>
      <c r="J518" s="47"/>
      <c r="K518" s="48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8.75" customHeight="1" x14ac:dyDescent="0.3">
      <c r="A519" s="22"/>
      <c r="B519" s="22"/>
      <c r="C519" s="22"/>
      <c r="D519" s="22"/>
      <c r="E519" s="46"/>
      <c r="F519" s="22"/>
      <c r="G519" s="22"/>
      <c r="H519" s="46"/>
      <c r="I519" s="18"/>
      <c r="J519" s="47"/>
      <c r="K519" s="48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8.75" customHeight="1" x14ac:dyDescent="0.3">
      <c r="A520" s="22"/>
      <c r="B520" s="22"/>
      <c r="C520" s="22"/>
      <c r="D520" s="22"/>
      <c r="E520" s="46"/>
      <c r="F520" s="22"/>
      <c r="G520" s="22"/>
      <c r="H520" s="46"/>
      <c r="I520" s="18"/>
      <c r="J520" s="47"/>
      <c r="K520" s="48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8.75" customHeight="1" x14ac:dyDescent="0.3">
      <c r="A521" s="22"/>
      <c r="B521" s="22"/>
      <c r="C521" s="22"/>
      <c r="D521" s="22"/>
      <c r="E521" s="46"/>
      <c r="F521" s="22"/>
      <c r="G521" s="22"/>
      <c r="H521" s="46"/>
      <c r="I521" s="18"/>
      <c r="J521" s="47"/>
      <c r="K521" s="48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8.75" customHeight="1" x14ac:dyDescent="0.3">
      <c r="A522" s="22"/>
      <c r="B522" s="22"/>
      <c r="C522" s="22"/>
      <c r="D522" s="22"/>
      <c r="E522" s="46"/>
      <c r="F522" s="22"/>
      <c r="G522" s="22"/>
      <c r="H522" s="46"/>
      <c r="I522" s="18"/>
      <c r="J522" s="47"/>
      <c r="K522" s="48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8.75" customHeight="1" x14ac:dyDescent="0.3">
      <c r="A523" s="22"/>
      <c r="B523" s="22"/>
      <c r="C523" s="22"/>
      <c r="D523" s="22"/>
      <c r="E523" s="46"/>
      <c r="F523" s="22"/>
      <c r="G523" s="22"/>
      <c r="H523" s="46"/>
      <c r="I523" s="18"/>
      <c r="J523" s="47"/>
      <c r="K523" s="48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8.75" customHeight="1" x14ac:dyDescent="0.3">
      <c r="A524" s="22"/>
      <c r="B524" s="22"/>
      <c r="C524" s="22"/>
      <c r="D524" s="22"/>
      <c r="E524" s="46"/>
      <c r="F524" s="22"/>
      <c r="G524" s="22"/>
      <c r="H524" s="46"/>
      <c r="I524" s="18"/>
      <c r="J524" s="47"/>
      <c r="K524" s="48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8.75" customHeight="1" x14ac:dyDescent="0.3">
      <c r="A525" s="22"/>
      <c r="B525" s="22"/>
      <c r="C525" s="22"/>
      <c r="D525" s="22"/>
      <c r="E525" s="46"/>
      <c r="F525" s="22"/>
      <c r="G525" s="22"/>
      <c r="H525" s="46"/>
      <c r="I525" s="18"/>
      <c r="J525" s="47"/>
      <c r="K525" s="48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8.75" customHeight="1" x14ac:dyDescent="0.3">
      <c r="A526" s="22"/>
      <c r="B526" s="22"/>
      <c r="C526" s="22"/>
      <c r="D526" s="22"/>
      <c r="E526" s="46"/>
      <c r="F526" s="22"/>
      <c r="G526" s="22"/>
      <c r="H526" s="46"/>
      <c r="I526" s="18"/>
      <c r="J526" s="47"/>
      <c r="K526" s="48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8.75" customHeight="1" x14ac:dyDescent="0.3">
      <c r="A527" s="22"/>
      <c r="B527" s="22"/>
      <c r="C527" s="22"/>
      <c r="D527" s="22"/>
      <c r="E527" s="46"/>
      <c r="F527" s="22"/>
      <c r="G527" s="22"/>
      <c r="H527" s="46"/>
      <c r="I527" s="18"/>
      <c r="J527" s="47"/>
      <c r="K527" s="48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8.75" customHeight="1" x14ac:dyDescent="0.3">
      <c r="A528" s="22"/>
      <c r="B528" s="22"/>
      <c r="C528" s="22"/>
      <c r="D528" s="22"/>
      <c r="E528" s="46"/>
      <c r="F528" s="22"/>
      <c r="G528" s="22"/>
      <c r="H528" s="46"/>
      <c r="I528" s="18"/>
      <c r="J528" s="47"/>
      <c r="K528" s="48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8.75" customHeight="1" x14ac:dyDescent="0.3">
      <c r="A529" s="22"/>
      <c r="B529" s="22"/>
      <c r="C529" s="22"/>
      <c r="D529" s="22"/>
      <c r="E529" s="46"/>
      <c r="F529" s="22"/>
      <c r="G529" s="22"/>
      <c r="H529" s="46"/>
      <c r="I529" s="18"/>
      <c r="J529" s="47"/>
      <c r="K529" s="48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8.75" customHeight="1" x14ac:dyDescent="0.3">
      <c r="A530" s="22"/>
      <c r="B530" s="22"/>
      <c r="C530" s="22"/>
      <c r="D530" s="22"/>
      <c r="E530" s="46"/>
      <c r="F530" s="22"/>
      <c r="G530" s="22"/>
      <c r="H530" s="46"/>
      <c r="I530" s="18"/>
      <c r="J530" s="47"/>
      <c r="K530" s="48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8.75" customHeight="1" x14ac:dyDescent="0.3">
      <c r="A531" s="22"/>
      <c r="B531" s="22"/>
      <c r="C531" s="22"/>
      <c r="D531" s="22"/>
      <c r="E531" s="46"/>
      <c r="F531" s="22"/>
      <c r="G531" s="22"/>
      <c r="H531" s="46"/>
      <c r="I531" s="18"/>
      <c r="J531" s="47"/>
      <c r="K531" s="48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8.75" customHeight="1" x14ac:dyDescent="0.3">
      <c r="A532" s="22"/>
      <c r="B532" s="22"/>
      <c r="C532" s="22"/>
      <c r="D532" s="22"/>
      <c r="E532" s="46"/>
      <c r="F532" s="22"/>
      <c r="G532" s="22"/>
      <c r="H532" s="46"/>
      <c r="I532" s="18"/>
      <c r="J532" s="47"/>
      <c r="K532" s="48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8.75" customHeight="1" x14ac:dyDescent="0.3">
      <c r="A533" s="22"/>
      <c r="B533" s="22"/>
      <c r="C533" s="22"/>
      <c r="D533" s="22"/>
      <c r="E533" s="46"/>
      <c r="F533" s="22"/>
      <c r="G533" s="22"/>
      <c r="H533" s="46"/>
      <c r="I533" s="18"/>
      <c r="J533" s="47"/>
      <c r="K533" s="48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8.75" customHeight="1" x14ac:dyDescent="0.3">
      <c r="A534" s="22"/>
      <c r="B534" s="22"/>
      <c r="C534" s="22"/>
      <c r="D534" s="22"/>
      <c r="E534" s="46"/>
      <c r="F534" s="22"/>
      <c r="G534" s="22"/>
      <c r="H534" s="46"/>
      <c r="I534" s="18"/>
      <c r="J534" s="47"/>
      <c r="K534" s="48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8.75" customHeight="1" x14ac:dyDescent="0.3">
      <c r="A535" s="22"/>
      <c r="B535" s="22"/>
      <c r="C535" s="22"/>
      <c r="D535" s="22"/>
      <c r="E535" s="46"/>
      <c r="F535" s="22"/>
      <c r="G535" s="22"/>
      <c r="H535" s="46"/>
      <c r="I535" s="18"/>
      <c r="J535" s="47"/>
      <c r="K535" s="48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8.75" customHeight="1" x14ac:dyDescent="0.3">
      <c r="A536" s="22"/>
      <c r="B536" s="22"/>
      <c r="C536" s="22"/>
      <c r="D536" s="22"/>
      <c r="E536" s="46"/>
      <c r="F536" s="22"/>
      <c r="G536" s="22"/>
      <c r="H536" s="46"/>
      <c r="I536" s="18"/>
      <c r="J536" s="47"/>
      <c r="K536" s="48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8.75" customHeight="1" x14ac:dyDescent="0.3">
      <c r="A537" s="22"/>
      <c r="B537" s="22"/>
      <c r="C537" s="22"/>
      <c r="D537" s="22"/>
      <c r="E537" s="46"/>
      <c r="F537" s="22"/>
      <c r="G537" s="22"/>
      <c r="H537" s="46"/>
      <c r="I537" s="18"/>
      <c r="J537" s="47"/>
      <c r="K537" s="48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8.75" customHeight="1" x14ac:dyDescent="0.3">
      <c r="A538" s="22"/>
      <c r="B538" s="22"/>
      <c r="C538" s="22"/>
      <c r="D538" s="22"/>
      <c r="E538" s="46"/>
      <c r="F538" s="22"/>
      <c r="G538" s="22"/>
      <c r="H538" s="46"/>
      <c r="I538" s="18"/>
      <c r="J538" s="47"/>
      <c r="K538" s="48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8.75" customHeight="1" x14ac:dyDescent="0.3">
      <c r="A539" s="22"/>
      <c r="B539" s="22"/>
      <c r="C539" s="22"/>
      <c r="D539" s="22"/>
      <c r="E539" s="46"/>
      <c r="F539" s="22"/>
      <c r="G539" s="22"/>
      <c r="H539" s="46"/>
      <c r="I539" s="18"/>
      <c r="J539" s="47"/>
      <c r="K539" s="48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8.75" customHeight="1" x14ac:dyDescent="0.3">
      <c r="A540" s="22"/>
      <c r="B540" s="22"/>
      <c r="C540" s="22"/>
      <c r="D540" s="22"/>
      <c r="E540" s="46"/>
      <c r="F540" s="22"/>
      <c r="G540" s="22"/>
      <c r="H540" s="46"/>
      <c r="I540" s="18"/>
      <c r="J540" s="47"/>
      <c r="K540" s="48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8.75" customHeight="1" x14ac:dyDescent="0.3">
      <c r="A541" s="22"/>
      <c r="B541" s="22"/>
      <c r="C541" s="22"/>
      <c r="D541" s="22"/>
      <c r="E541" s="46"/>
      <c r="F541" s="22"/>
      <c r="G541" s="22"/>
      <c r="H541" s="46"/>
      <c r="I541" s="18"/>
      <c r="J541" s="47"/>
      <c r="K541" s="48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8.75" customHeight="1" x14ac:dyDescent="0.3">
      <c r="A542" s="22"/>
      <c r="B542" s="22"/>
      <c r="C542" s="22"/>
      <c r="D542" s="22"/>
      <c r="E542" s="46"/>
      <c r="F542" s="22"/>
      <c r="G542" s="22"/>
      <c r="H542" s="46"/>
      <c r="I542" s="18"/>
      <c r="J542" s="47"/>
      <c r="K542" s="48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8.75" customHeight="1" x14ac:dyDescent="0.3">
      <c r="A543" s="22"/>
      <c r="B543" s="22"/>
      <c r="C543" s="22"/>
      <c r="D543" s="22"/>
      <c r="E543" s="46"/>
      <c r="F543" s="22"/>
      <c r="G543" s="22"/>
      <c r="H543" s="46"/>
      <c r="I543" s="18"/>
      <c r="J543" s="47"/>
      <c r="K543" s="48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8.75" customHeight="1" x14ac:dyDescent="0.3">
      <c r="A544" s="22"/>
      <c r="B544" s="22"/>
      <c r="C544" s="22"/>
      <c r="D544" s="22"/>
      <c r="E544" s="46"/>
      <c r="F544" s="22"/>
      <c r="G544" s="22"/>
      <c r="H544" s="46"/>
      <c r="I544" s="18"/>
      <c r="J544" s="47"/>
      <c r="K544" s="48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8.75" customHeight="1" x14ac:dyDescent="0.3">
      <c r="A545" s="22"/>
      <c r="B545" s="22"/>
      <c r="C545" s="22"/>
      <c r="D545" s="22"/>
      <c r="E545" s="46"/>
      <c r="F545" s="22"/>
      <c r="G545" s="22"/>
      <c r="H545" s="46"/>
      <c r="I545" s="18"/>
      <c r="J545" s="47"/>
      <c r="K545" s="48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8.75" customHeight="1" x14ac:dyDescent="0.3">
      <c r="A546" s="22"/>
      <c r="B546" s="22"/>
      <c r="C546" s="22"/>
      <c r="D546" s="22"/>
      <c r="E546" s="46"/>
      <c r="F546" s="22"/>
      <c r="G546" s="22"/>
      <c r="H546" s="46"/>
      <c r="I546" s="18"/>
      <c r="J546" s="47"/>
      <c r="K546" s="48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8.75" customHeight="1" x14ac:dyDescent="0.3">
      <c r="A547" s="22"/>
      <c r="B547" s="22"/>
      <c r="C547" s="22"/>
      <c r="D547" s="22"/>
      <c r="E547" s="46"/>
      <c r="F547" s="22"/>
      <c r="G547" s="22"/>
      <c r="H547" s="46"/>
      <c r="I547" s="18"/>
      <c r="J547" s="47"/>
      <c r="K547" s="48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8.75" customHeight="1" x14ac:dyDescent="0.3">
      <c r="A548" s="22"/>
      <c r="B548" s="22"/>
      <c r="C548" s="22"/>
      <c r="D548" s="22"/>
      <c r="E548" s="46"/>
      <c r="F548" s="22"/>
      <c r="G548" s="22"/>
      <c r="H548" s="46"/>
      <c r="I548" s="18"/>
      <c r="J548" s="47"/>
      <c r="K548" s="48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8.75" customHeight="1" x14ac:dyDescent="0.3">
      <c r="A549" s="22"/>
      <c r="B549" s="22"/>
      <c r="C549" s="22"/>
      <c r="D549" s="22"/>
      <c r="E549" s="46"/>
      <c r="F549" s="22"/>
      <c r="G549" s="22"/>
      <c r="H549" s="46"/>
      <c r="I549" s="18"/>
      <c r="J549" s="47"/>
      <c r="K549" s="48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8.75" customHeight="1" x14ac:dyDescent="0.3">
      <c r="A550" s="22"/>
      <c r="B550" s="22"/>
      <c r="C550" s="22"/>
      <c r="D550" s="22"/>
      <c r="E550" s="46"/>
      <c r="F550" s="22"/>
      <c r="G550" s="22"/>
      <c r="H550" s="46"/>
      <c r="I550" s="18"/>
      <c r="J550" s="47"/>
      <c r="K550" s="48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8.75" customHeight="1" x14ac:dyDescent="0.3">
      <c r="A551" s="22"/>
      <c r="B551" s="22"/>
      <c r="C551" s="22"/>
      <c r="D551" s="22"/>
      <c r="E551" s="46"/>
      <c r="F551" s="22"/>
      <c r="G551" s="22"/>
      <c r="H551" s="46"/>
      <c r="I551" s="18"/>
      <c r="J551" s="47"/>
      <c r="K551" s="48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8.75" customHeight="1" x14ac:dyDescent="0.3">
      <c r="A552" s="22"/>
      <c r="B552" s="22"/>
      <c r="C552" s="22"/>
      <c r="D552" s="22"/>
      <c r="E552" s="46"/>
      <c r="F552" s="22"/>
      <c r="G552" s="22"/>
      <c r="H552" s="46"/>
      <c r="I552" s="18"/>
      <c r="J552" s="47"/>
      <c r="K552" s="48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8.75" customHeight="1" x14ac:dyDescent="0.3">
      <c r="A553" s="22"/>
      <c r="B553" s="22"/>
      <c r="C553" s="22"/>
      <c r="D553" s="22"/>
      <c r="E553" s="46"/>
      <c r="F553" s="22"/>
      <c r="G553" s="22"/>
      <c r="H553" s="46"/>
      <c r="I553" s="18"/>
      <c r="J553" s="47"/>
      <c r="K553" s="48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8.75" customHeight="1" x14ac:dyDescent="0.3">
      <c r="A554" s="22"/>
      <c r="B554" s="22"/>
      <c r="C554" s="22"/>
      <c r="D554" s="22"/>
      <c r="E554" s="46"/>
      <c r="F554" s="22"/>
      <c r="G554" s="22"/>
      <c r="H554" s="46"/>
      <c r="I554" s="18"/>
      <c r="J554" s="47"/>
      <c r="K554" s="48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8.75" customHeight="1" x14ac:dyDescent="0.3">
      <c r="A555" s="22"/>
      <c r="B555" s="22"/>
      <c r="C555" s="22"/>
      <c r="D555" s="22"/>
      <c r="E555" s="46"/>
      <c r="F555" s="22"/>
      <c r="G555" s="22"/>
      <c r="H555" s="46"/>
      <c r="I555" s="18"/>
      <c r="J555" s="47"/>
      <c r="K555" s="48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8.75" customHeight="1" x14ac:dyDescent="0.3">
      <c r="A556" s="22"/>
      <c r="B556" s="22"/>
      <c r="C556" s="22"/>
      <c r="D556" s="22"/>
      <c r="E556" s="46"/>
      <c r="F556" s="22"/>
      <c r="G556" s="22"/>
      <c r="H556" s="46"/>
      <c r="I556" s="18"/>
      <c r="J556" s="47"/>
      <c r="K556" s="48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8.75" customHeight="1" x14ac:dyDescent="0.3">
      <c r="A557" s="22"/>
      <c r="B557" s="22"/>
      <c r="C557" s="22"/>
      <c r="D557" s="22"/>
      <c r="E557" s="46"/>
      <c r="F557" s="22"/>
      <c r="G557" s="22"/>
      <c r="H557" s="46"/>
      <c r="I557" s="18"/>
      <c r="J557" s="47"/>
      <c r="K557" s="48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8.75" customHeight="1" x14ac:dyDescent="0.3">
      <c r="A558" s="22"/>
      <c r="B558" s="22"/>
      <c r="C558" s="22"/>
      <c r="D558" s="22"/>
      <c r="E558" s="46"/>
      <c r="F558" s="22"/>
      <c r="G558" s="22"/>
      <c r="H558" s="46"/>
      <c r="I558" s="18"/>
      <c r="J558" s="47"/>
      <c r="K558" s="48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8.75" customHeight="1" x14ac:dyDescent="0.3">
      <c r="A559" s="22"/>
      <c r="B559" s="22"/>
      <c r="C559" s="22"/>
      <c r="D559" s="22"/>
      <c r="E559" s="46"/>
      <c r="F559" s="22"/>
      <c r="G559" s="22"/>
      <c r="H559" s="46"/>
      <c r="I559" s="18"/>
      <c r="J559" s="47"/>
      <c r="K559" s="48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8.75" customHeight="1" x14ac:dyDescent="0.3">
      <c r="A560" s="22"/>
      <c r="B560" s="22"/>
      <c r="C560" s="22"/>
      <c r="D560" s="22"/>
      <c r="E560" s="46"/>
      <c r="F560" s="22"/>
      <c r="G560" s="22"/>
      <c r="H560" s="46"/>
      <c r="I560" s="18"/>
      <c r="J560" s="47"/>
      <c r="K560" s="48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8.75" customHeight="1" x14ac:dyDescent="0.3">
      <c r="A561" s="22"/>
      <c r="B561" s="22"/>
      <c r="C561" s="22"/>
      <c r="D561" s="22"/>
      <c r="E561" s="46"/>
      <c r="F561" s="22"/>
      <c r="G561" s="22"/>
      <c r="H561" s="46"/>
      <c r="I561" s="18"/>
      <c r="J561" s="47"/>
      <c r="K561" s="48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8.75" customHeight="1" x14ac:dyDescent="0.3">
      <c r="A562" s="22"/>
      <c r="B562" s="22"/>
      <c r="C562" s="22"/>
      <c r="D562" s="22"/>
      <c r="E562" s="46"/>
      <c r="F562" s="22"/>
      <c r="G562" s="22"/>
      <c r="H562" s="46"/>
      <c r="I562" s="18"/>
      <c r="J562" s="47"/>
      <c r="K562" s="48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8.75" customHeight="1" x14ac:dyDescent="0.3">
      <c r="A563" s="22"/>
      <c r="B563" s="22"/>
      <c r="C563" s="22"/>
      <c r="D563" s="22"/>
      <c r="E563" s="46"/>
      <c r="F563" s="22"/>
      <c r="G563" s="22"/>
      <c r="H563" s="46"/>
      <c r="I563" s="18"/>
      <c r="J563" s="47"/>
      <c r="K563" s="48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8.75" customHeight="1" x14ac:dyDescent="0.3">
      <c r="A564" s="22"/>
      <c r="B564" s="22"/>
      <c r="C564" s="22"/>
      <c r="D564" s="22"/>
      <c r="E564" s="46"/>
      <c r="F564" s="22"/>
      <c r="G564" s="22"/>
      <c r="H564" s="46"/>
      <c r="I564" s="18"/>
      <c r="J564" s="47"/>
      <c r="K564" s="48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8.75" customHeight="1" x14ac:dyDescent="0.3">
      <c r="A565" s="22"/>
      <c r="B565" s="22"/>
      <c r="C565" s="22"/>
      <c r="D565" s="22"/>
      <c r="E565" s="46"/>
      <c r="F565" s="22"/>
      <c r="G565" s="22"/>
      <c r="H565" s="46"/>
      <c r="I565" s="18"/>
      <c r="J565" s="47"/>
      <c r="K565" s="48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8.75" customHeight="1" x14ac:dyDescent="0.3">
      <c r="A566" s="22"/>
      <c r="B566" s="22"/>
      <c r="C566" s="22"/>
      <c r="D566" s="22"/>
      <c r="E566" s="46"/>
      <c r="F566" s="22"/>
      <c r="G566" s="22"/>
      <c r="H566" s="46"/>
      <c r="I566" s="18"/>
      <c r="J566" s="47"/>
      <c r="K566" s="48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8.75" customHeight="1" x14ac:dyDescent="0.3">
      <c r="A567" s="22"/>
      <c r="B567" s="22"/>
      <c r="C567" s="22"/>
      <c r="D567" s="22"/>
      <c r="E567" s="46"/>
      <c r="F567" s="22"/>
      <c r="G567" s="22"/>
      <c r="H567" s="46"/>
      <c r="I567" s="18"/>
      <c r="J567" s="47"/>
      <c r="K567" s="48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8.75" customHeight="1" x14ac:dyDescent="0.3">
      <c r="A568" s="22"/>
      <c r="B568" s="22"/>
      <c r="C568" s="22"/>
      <c r="D568" s="22"/>
      <c r="E568" s="46"/>
      <c r="F568" s="22"/>
      <c r="G568" s="22"/>
      <c r="H568" s="46"/>
      <c r="I568" s="18"/>
      <c r="J568" s="47"/>
      <c r="K568" s="48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8.75" customHeight="1" x14ac:dyDescent="0.3">
      <c r="A569" s="22"/>
      <c r="B569" s="22"/>
      <c r="C569" s="22"/>
      <c r="D569" s="22"/>
      <c r="E569" s="46"/>
      <c r="F569" s="22"/>
      <c r="G569" s="22"/>
      <c r="H569" s="46"/>
      <c r="I569" s="18"/>
      <c r="J569" s="47"/>
      <c r="K569" s="48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8.75" customHeight="1" x14ac:dyDescent="0.3">
      <c r="A570" s="22"/>
      <c r="B570" s="22"/>
      <c r="C570" s="22"/>
      <c r="D570" s="22"/>
      <c r="E570" s="46"/>
      <c r="F570" s="22"/>
      <c r="G570" s="22"/>
      <c r="H570" s="46"/>
      <c r="I570" s="18"/>
      <c r="J570" s="47"/>
      <c r="K570" s="48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8.75" customHeight="1" x14ac:dyDescent="0.3">
      <c r="A571" s="22"/>
      <c r="B571" s="22"/>
      <c r="C571" s="22"/>
      <c r="D571" s="22"/>
      <c r="E571" s="46"/>
      <c r="F571" s="22"/>
      <c r="G571" s="22"/>
      <c r="H571" s="46"/>
      <c r="I571" s="18"/>
      <c r="J571" s="47"/>
      <c r="K571" s="48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8.75" customHeight="1" x14ac:dyDescent="0.3">
      <c r="A572" s="22"/>
      <c r="B572" s="22"/>
      <c r="C572" s="22"/>
      <c r="D572" s="22"/>
      <c r="E572" s="46"/>
      <c r="F572" s="22"/>
      <c r="G572" s="22"/>
      <c r="H572" s="46"/>
      <c r="I572" s="18"/>
      <c r="J572" s="47"/>
      <c r="K572" s="48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8.75" customHeight="1" x14ac:dyDescent="0.3">
      <c r="A573" s="22"/>
      <c r="B573" s="22"/>
      <c r="C573" s="22"/>
      <c r="D573" s="22"/>
      <c r="E573" s="46"/>
      <c r="F573" s="22"/>
      <c r="G573" s="22"/>
      <c r="H573" s="46"/>
      <c r="I573" s="18"/>
      <c r="J573" s="47"/>
      <c r="K573" s="48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8.75" customHeight="1" x14ac:dyDescent="0.3">
      <c r="A574" s="22"/>
      <c r="B574" s="22"/>
      <c r="C574" s="22"/>
      <c r="D574" s="22"/>
      <c r="E574" s="46"/>
      <c r="F574" s="22"/>
      <c r="G574" s="22"/>
      <c r="H574" s="46"/>
      <c r="I574" s="18"/>
      <c r="J574" s="47"/>
      <c r="K574" s="48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8.75" customHeight="1" x14ac:dyDescent="0.3">
      <c r="A575" s="22"/>
      <c r="B575" s="22"/>
      <c r="C575" s="22"/>
      <c r="D575" s="22"/>
      <c r="E575" s="46"/>
      <c r="F575" s="22"/>
      <c r="G575" s="22"/>
      <c r="H575" s="46"/>
      <c r="I575" s="18"/>
      <c r="J575" s="47"/>
      <c r="K575" s="48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8.75" customHeight="1" x14ac:dyDescent="0.3">
      <c r="A576" s="22"/>
      <c r="B576" s="22"/>
      <c r="C576" s="22"/>
      <c r="D576" s="22"/>
      <c r="E576" s="46"/>
      <c r="F576" s="22"/>
      <c r="G576" s="22"/>
      <c r="H576" s="46"/>
      <c r="I576" s="18"/>
      <c r="J576" s="47"/>
      <c r="K576" s="48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8.75" customHeight="1" x14ac:dyDescent="0.3">
      <c r="A577" s="22"/>
      <c r="B577" s="22"/>
      <c r="C577" s="22"/>
      <c r="D577" s="22"/>
      <c r="E577" s="46"/>
      <c r="F577" s="22"/>
      <c r="G577" s="22"/>
      <c r="H577" s="46"/>
      <c r="I577" s="18"/>
      <c r="J577" s="47"/>
      <c r="K577" s="48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8.75" customHeight="1" x14ac:dyDescent="0.3">
      <c r="A578" s="22"/>
      <c r="B578" s="22"/>
      <c r="C578" s="22"/>
      <c r="D578" s="22"/>
      <c r="E578" s="46"/>
      <c r="F578" s="22"/>
      <c r="G578" s="22"/>
      <c r="H578" s="46"/>
      <c r="I578" s="18"/>
      <c r="J578" s="47"/>
      <c r="K578" s="48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8.75" customHeight="1" x14ac:dyDescent="0.3">
      <c r="A579" s="22"/>
      <c r="B579" s="22"/>
      <c r="C579" s="22"/>
      <c r="D579" s="22"/>
      <c r="E579" s="46"/>
      <c r="F579" s="22"/>
      <c r="G579" s="22"/>
      <c r="H579" s="46"/>
      <c r="I579" s="18"/>
      <c r="J579" s="47"/>
      <c r="K579" s="48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8.75" customHeight="1" x14ac:dyDescent="0.3">
      <c r="A580" s="22"/>
      <c r="B580" s="22"/>
      <c r="C580" s="22"/>
      <c r="D580" s="22"/>
      <c r="E580" s="46"/>
      <c r="F580" s="22"/>
      <c r="G580" s="22"/>
      <c r="H580" s="46"/>
      <c r="I580" s="18"/>
      <c r="J580" s="47"/>
      <c r="K580" s="48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8.75" customHeight="1" x14ac:dyDescent="0.3">
      <c r="A581" s="22"/>
      <c r="B581" s="22"/>
      <c r="C581" s="22"/>
      <c r="D581" s="22"/>
      <c r="E581" s="46"/>
      <c r="F581" s="22"/>
      <c r="G581" s="22"/>
      <c r="H581" s="46"/>
      <c r="I581" s="18"/>
      <c r="J581" s="47"/>
      <c r="K581" s="48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8.75" customHeight="1" x14ac:dyDescent="0.3">
      <c r="A582" s="22"/>
      <c r="B582" s="22"/>
      <c r="C582" s="22"/>
      <c r="D582" s="22"/>
      <c r="E582" s="46"/>
      <c r="F582" s="22"/>
      <c r="G582" s="22"/>
      <c r="H582" s="46"/>
      <c r="I582" s="18"/>
      <c r="J582" s="47"/>
      <c r="K582" s="48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8.75" customHeight="1" x14ac:dyDescent="0.3">
      <c r="A583" s="22"/>
      <c r="B583" s="22"/>
      <c r="C583" s="22"/>
      <c r="D583" s="22"/>
      <c r="E583" s="46"/>
      <c r="F583" s="22"/>
      <c r="G583" s="22"/>
      <c r="H583" s="46"/>
      <c r="I583" s="18"/>
      <c r="J583" s="47"/>
      <c r="K583" s="48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8.75" customHeight="1" x14ac:dyDescent="0.3">
      <c r="A584" s="22"/>
      <c r="B584" s="22"/>
      <c r="C584" s="22"/>
      <c r="D584" s="22"/>
      <c r="E584" s="46"/>
      <c r="F584" s="22"/>
      <c r="G584" s="22"/>
      <c r="H584" s="46"/>
      <c r="I584" s="18"/>
      <c r="J584" s="47"/>
      <c r="K584" s="48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8.75" customHeight="1" x14ac:dyDescent="0.3">
      <c r="A585" s="22"/>
      <c r="B585" s="22"/>
      <c r="C585" s="22"/>
      <c r="D585" s="22"/>
      <c r="E585" s="46"/>
      <c r="F585" s="22"/>
      <c r="G585" s="22"/>
      <c r="H585" s="46"/>
      <c r="I585" s="18"/>
      <c r="J585" s="47"/>
      <c r="K585" s="48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8.75" customHeight="1" x14ac:dyDescent="0.3">
      <c r="A586" s="22"/>
      <c r="B586" s="22"/>
      <c r="C586" s="22"/>
      <c r="D586" s="22"/>
      <c r="E586" s="46"/>
      <c r="F586" s="22"/>
      <c r="G586" s="22"/>
      <c r="H586" s="46"/>
      <c r="I586" s="18"/>
      <c r="J586" s="47"/>
      <c r="K586" s="48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8.75" customHeight="1" x14ac:dyDescent="0.3">
      <c r="A587" s="22"/>
      <c r="B587" s="22"/>
      <c r="C587" s="22"/>
      <c r="D587" s="22"/>
      <c r="E587" s="46"/>
      <c r="F587" s="22"/>
      <c r="G587" s="22"/>
      <c r="H587" s="46"/>
      <c r="I587" s="18"/>
      <c r="J587" s="47"/>
      <c r="K587" s="48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8.75" customHeight="1" x14ac:dyDescent="0.3">
      <c r="A588" s="22"/>
      <c r="B588" s="22"/>
      <c r="C588" s="22"/>
      <c r="D588" s="22"/>
      <c r="E588" s="46"/>
      <c r="F588" s="22"/>
      <c r="G588" s="22"/>
      <c r="H588" s="46"/>
      <c r="I588" s="18"/>
      <c r="J588" s="47"/>
      <c r="K588" s="48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8.75" customHeight="1" x14ac:dyDescent="0.3">
      <c r="A589" s="22"/>
      <c r="B589" s="22"/>
      <c r="C589" s="22"/>
      <c r="D589" s="22"/>
      <c r="E589" s="46"/>
      <c r="F589" s="22"/>
      <c r="G589" s="22"/>
      <c r="H589" s="46"/>
      <c r="I589" s="18"/>
      <c r="J589" s="47"/>
      <c r="K589" s="48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8.75" customHeight="1" x14ac:dyDescent="0.3">
      <c r="A590" s="22"/>
      <c r="B590" s="22"/>
      <c r="C590" s="22"/>
      <c r="D590" s="22"/>
      <c r="E590" s="46"/>
      <c r="F590" s="22"/>
      <c r="G590" s="22"/>
      <c r="H590" s="46"/>
      <c r="I590" s="18"/>
      <c r="J590" s="47"/>
      <c r="K590" s="48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8.75" customHeight="1" x14ac:dyDescent="0.3">
      <c r="A591" s="22"/>
      <c r="B591" s="22"/>
      <c r="C591" s="22"/>
      <c r="D591" s="22"/>
      <c r="E591" s="46"/>
      <c r="F591" s="22"/>
      <c r="G591" s="22"/>
      <c r="H591" s="46"/>
      <c r="I591" s="18"/>
      <c r="J591" s="47"/>
      <c r="K591" s="48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8.75" customHeight="1" x14ac:dyDescent="0.3">
      <c r="A592" s="22"/>
      <c r="B592" s="22"/>
      <c r="C592" s="22"/>
      <c r="D592" s="22"/>
      <c r="E592" s="46"/>
      <c r="F592" s="22"/>
      <c r="G592" s="22"/>
      <c r="H592" s="46"/>
      <c r="I592" s="18"/>
      <c r="J592" s="47"/>
      <c r="K592" s="48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8.75" customHeight="1" x14ac:dyDescent="0.3">
      <c r="A593" s="22"/>
      <c r="B593" s="22"/>
      <c r="C593" s="22"/>
      <c r="D593" s="22"/>
      <c r="E593" s="46"/>
      <c r="F593" s="22"/>
      <c r="G593" s="22"/>
      <c r="H593" s="46"/>
      <c r="I593" s="18"/>
      <c r="J593" s="47"/>
      <c r="K593" s="48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8.75" customHeight="1" x14ac:dyDescent="0.3">
      <c r="A594" s="22"/>
      <c r="B594" s="22"/>
      <c r="C594" s="22"/>
      <c r="D594" s="22"/>
      <c r="E594" s="46"/>
      <c r="F594" s="22"/>
      <c r="G594" s="22"/>
      <c r="H594" s="46"/>
      <c r="I594" s="18"/>
      <c r="J594" s="47"/>
      <c r="K594" s="48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8.75" customHeight="1" x14ac:dyDescent="0.3">
      <c r="A595" s="22"/>
      <c r="B595" s="22"/>
      <c r="C595" s="22"/>
      <c r="D595" s="22"/>
      <c r="E595" s="46"/>
      <c r="F595" s="22"/>
      <c r="G595" s="22"/>
      <c r="H595" s="46"/>
      <c r="I595" s="18"/>
      <c r="J595" s="47"/>
      <c r="K595" s="48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8.75" customHeight="1" x14ac:dyDescent="0.3">
      <c r="A596" s="22"/>
      <c r="B596" s="22"/>
      <c r="C596" s="22"/>
      <c r="D596" s="22"/>
      <c r="E596" s="46"/>
      <c r="F596" s="22"/>
      <c r="G596" s="22"/>
      <c r="H596" s="46"/>
      <c r="I596" s="18"/>
      <c r="J596" s="47"/>
      <c r="K596" s="48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8.75" customHeight="1" x14ac:dyDescent="0.3">
      <c r="A597" s="22"/>
      <c r="B597" s="22"/>
      <c r="C597" s="22"/>
      <c r="D597" s="22"/>
      <c r="E597" s="46"/>
      <c r="F597" s="22"/>
      <c r="G597" s="22"/>
      <c r="H597" s="46"/>
      <c r="I597" s="18"/>
      <c r="J597" s="47"/>
      <c r="K597" s="48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8.75" customHeight="1" x14ac:dyDescent="0.3">
      <c r="A598" s="22"/>
      <c r="B598" s="22"/>
      <c r="C598" s="22"/>
      <c r="D598" s="22"/>
      <c r="E598" s="46"/>
      <c r="F598" s="22"/>
      <c r="G598" s="22"/>
      <c r="H598" s="46"/>
      <c r="I598" s="18"/>
      <c r="J598" s="47"/>
      <c r="K598" s="48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8.75" customHeight="1" x14ac:dyDescent="0.3">
      <c r="A599" s="22"/>
      <c r="B599" s="22"/>
      <c r="C599" s="22"/>
      <c r="D599" s="22"/>
      <c r="E599" s="46"/>
      <c r="F599" s="22"/>
      <c r="G599" s="22"/>
      <c r="H599" s="46"/>
      <c r="I599" s="18"/>
      <c r="J599" s="47"/>
      <c r="K599" s="48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8.75" customHeight="1" x14ac:dyDescent="0.3">
      <c r="A600" s="22"/>
      <c r="B600" s="22"/>
      <c r="C600" s="22"/>
      <c r="D600" s="22"/>
      <c r="E600" s="46"/>
      <c r="F600" s="22"/>
      <c r="G600" s="22"/>
      <c r="H600" s="46"/>
      <c r="I600" s="18"/>
      <c r="J600" s="47"/>
      <c r="K600" s="48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8.75" customHeight="1" x14ac:dyDescent="0.3">
      <c r="A601" s="22"/>
      <c r="B601" s="22"/>
      <c r="C601" s="22"/>
      <c r="D601" s="22"/>
      <c r="E601" s="46"/>
      <c r="F601" s="22"/>
      <c r="G601" s="22"/>
      <c r="H601" s="46"/>
      <c r="I601" s="18"/>
      <c r="J601" s="47"/>
      <c r="K601" s="48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8.75" customHeight="1" x14ac:dyDescent="0.3">
      <c r="A602" s="22"/>
      <c r="B602" s="22"/>
      <c r="C602" s="22"/>
      <c r="D602" s="22"/>
      <c r="E602" s="46"/>
      <c r="F602" s="22"/>
      <c r="G602" s="22"/>
      <c r="H602" s="46"/>
      <c r="I602" s="18"/>
      <c r="J602" s="47"/>
      <c r="K602" s="48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8.75" customHeight="1" x14ac:dyDescent="0.3">
      <c r="A603" s="22"/>
      <c r="B603" s="22"/>
      <c r="C603" s="22"/>
      <c r="D603" s="22"/>
      <c r="E603" s="46"/>
      <c r="F603" s="22"/>
      <c r="G603" s="22"/>
      <c r="H603" s="46"/>
      <c r="I603" s="18"/>
      <c r="J603" s="47"/>
      <c r="K603" s="48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8.75" customHeight="1" x14ac:dyDescent="0.3">
      <c r="A604" s="22"/>
      <c r="B604" s="22"/>
      <c r="C604" s="22"/>
      <c r="D604" s="22"/>
      <c r="E604" s="46"/>
      <c r="F604" s="22"/>
      <c r="G604" s="22"/>
      <c r="H604" s="46"/>
      <c r="I604" s="18"/>
      <c r="J604" s="47"/>
      <c r="K604" s="48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8.75" customHeight="1" x14ac:dyDescent="0.3">
      <c r="A605" s="22"/>
      <c r="B605" s="22"/>
      <c r="C605" s="22"/>
      <c r="D605" s="22"/>
      <c r="E605" s="46"/>
      <c r="F605" s="22"/>
      <c r="G605" s="22"/>
      <c r="H605" s="46"/>
      <c r="I605" s="18"/>
      <c r="J605" s="47"/>
      <c r="K605" s="48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8.75" customHeight="1" x14ac:dyDescent="0.3">
      <c r="A606" s="22"/>
      <c r="B606" s="22"/>
      <c r="C606" s="22"/>
      <c r="D606" s="22"/>
      <c r="E606" s="46"/>
      <c r="F606" s="22"/>
      <c r="G606" s="22"/>
      <c r="H606" s="46"/>
      <c r="I606" s="18"/>
      <c r="J606" s="47"/>
      <c r="K606" s="48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8.75" customHeight="1" x14ac:dyDescent="0.3">
      <c r="A607" s="22"/>
      <c r="B607" s="22"/>
      <c r="C607" s="22"/>
      <c r="D607" s="22"/>
      <c r="E607" s="46"/>
      <c r="F607" s="22"/>
      <c r="G607" s="22"/>
      <c r="H607" s="46"/>
      <c r="I607" s="18"/>
      <c r="J607" s="47"/>
      <c r="K607" s="48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8.75" customHeight="1" x14ac:dyDescent="0.3">
      <c r="A608" s="22"/>
      <c r="B608" s="22"/>
      <c r="C608" s="22"/>
      <c r="D608" s="22"/>
      <c r="E608" s="46"/>
      <c r="F608" s="22"/>
      <c r="G608" s="22"/>
      <c r="H608" s="46"/>
      <c r="I608" s="18"/>
      <c r="J608" s="47"/>
      <c r="K608" s="48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8.75" customHeight="1" x14ac:dyDescent="0.3">
      <c r="A609" s="22"/>
      <c r="B609" s="22"/>
      <c r="C609" s="22"/>
      <c r="D609" s="22"/>
      <c r="E609" s="46"/>
      <c r="F609" s="22"/>
      <c r="G609" s="22"/>
      <c r="H609" s="46"/>
      <c r="I609" s="18"/>
      <c r="J609" s="47"/>
      <c r="K609" s="48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8.75" customHeight="1" x14ac:dyDescent="0.3">
      <c r="A610" s="22"/>
      <c r="B610" s="22"/>
      <c r="C610" s="22"/>
      <c r="D610" s="22"/>
      <c r="E610" s="46"/>
      <c r="F610" s="22"/>
      <c r="G610" s="22"/>
      <c r="H610" s="46"/>
      <c r="I610" s="18"/>
      <c r="J610" s="47"/>
      <c r="K610" s="48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8.75" customHeight="1" x14ac:dyDescent="0.3">
      <c r="A611" s="22"/>
      <c r="B611" s="22"/>
      <c r="C611" s="22"/>
      <c r="D611" s="22"/>
      <c r="E611" s="46"/>
      <c r="F611" s="22"/>
      <c r="G611" s="22"/>
      <c r="H611" s="46"/>
      <c r="I611" s="18"/>
      <c r="J611" s="47"/>
      <c r="K611" s="48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8.75" customHeight="1" x14ac:dyDescent="0.3">
      <c r="A612" s="22"/>
      <c r="B612" s="22"/>
      <c r="C612" s="22"/>
      <c r="D612" s="22"/>
      <c r="E612" s="46"/>
      <c r="F612" s="22"/>
      <c r="G612" s="22"/>
      <c r="H612" s="46"/>
      <c r="I612" s="18"/>
      <c r="J612" s="47"/>
      <c r="K612" s="48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8.75" customHeight="1" x14ac:dyDescent="0.3">
      <c r="A613" s="22"/>
      <c r="B613" s="22"/>
      <c r="C613" s="22"/>
      <c r="D613" s="22"/>
      <c r="E613" s="46"/>
      <c r="F613" s="22"/>
      <c r="G613" s="22"/>
      <c r="H613" s="46"/>
      <c r="I613" s="18"/>
      <c r="J613" s="47"/>
      <c r="K613" s="48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8.75" customHeight="1" x14ac:dyDescent="0.3">
      <c r="A614" s="22"/>
      <c r="B614" s="22"/>
      <c r="C614" s="22"/>
      <c r="D614" s="22"/>
      <c r="E614" s="46"/>
      <c r="F614" s="22"/>
      <c r="G614" s="22"/>
      <c r="H614" s="46"/>
      <c r="I614" s="18"/>
      <c r="J614" s="47"/>
      <c r="K614" s="48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8.75" customHeight="1" x14ac:dyDescent="0.3">
      <c r="A615" s="22"/>
      <c r="B615" s="22"/>
      <c r="C615" s="22"/>
      <c r="D615" s="22"/>
      <c r="E615" s="46"/>
      <c r="F615" s="22"/>
      <c r="G615" s="22"/>
      <c r="H615" s="46"/>
      <c r="I615" s="18"/>
      <c r="J615" s="47"/>
      <c r="K615" s="48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8.75" customHeight="1" x14ac:dyDescent="0.3">
      <c r="A616" s="22"/>
      <c r="B616" s="22"/>
      <c r="C616" s="22"/>
      <c r="D616" s="22"/>
      <c r="E616" s="46"/>
      <c r="F616" s="22"/>
      <c r="G616" s="22"/>
      <c r="H616" s="46"/>
      <c r="I616" s="18"/>
      <c r="J616" s="47"/>
      <c r="K616" s="48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8.75" customHeight="1" x14ac:dyDescent="0.3">
      <c r="A617" s="22"/>
      <c r="B617" s="22"/>
      <c r="C617" s="22"/>
      <c r="D617" s="22"/>
      <c r="E617" s="46"/>
      <c r="F617" s="22"/>
      <c r="G617" s="22"/>
      <c r="H617" s="46"/>
      <c r="I617" s="18"/>
      <c r="J617" s="47"/>
      <c r="K617" s="48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8.75" customHeight="1" x14ac:dyDescent="0.3">
      <c r="A618" s="22"/>
      <c r="B618" s="22"/>
      <c r="C618" s="22"/>
      <c r="D618" s="22"/>
      <c r="E618" s="46"/>
      <c r="F618" s="22"/>
      <c r="G618" s="22"/>
      <c r="H618" s="46"/>
      <c r="I618" s="18"/>
      <c r="J618" s="47"/>
      <c r="K618" s="48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8.75" customHeight="1" x14ac:dyDescent="0.3">
      <c r="A619" s="22"/>
      <c r="B619" s="22"/>
      <c r="C619" s="22"/>
      <c r="D619" s="22"/>
      <c r="E619" s="46"/>
      <c r="F619" s="22"/>
      <c r="G619" s="22"/>
      <c r="H619" s="46"/>
      <c r="I619" s="18"/>
      <c r="J619" s="47"/>
      <c r="K619" s="48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8.75" customHeight="1" x14ac:dyDescent="0.3">
      <c r="A620" s="22"/>
      <c r="B620" s="22"/>
      <c r="C620" s="22"/>
      <c r="D620" s="22"/>
      <c r="E620" s="46"/>
      <c r="F620" s="22"/>
      <c r="G620" s="22"/>
      <c r="H620" s="46"/>
      <c r="I620" s="18"/>
      <c r="J620" s="47"/>
      <c r="K620" s="48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8.75" customHeight="1" x14ac:dyDescent="0.3">
      <c r="A621" s="22"/>
      <c r="B621" s="22"/>
      <c r="C621" s="22"/>
      <c r="D621" s="22"/>
      <c r="E621" s="46"/>
      <c r="F621" s="22"/>
      <c r="G621" s="22"/>
      <c r="H621" s="46"/>
      <c r="I621" s="18"/>
      <c r="J621" s="47"/>
      <c r="K621" s="48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8.75" customHeight="1" x14ac:dyDescent="0.3">
      <c r="A622" s="22"/>
      <c r="B622" s="22"/>
      <c r="C622" s="22"/>
      <c r="D622" s="22"/>
      <c r="E622" s="46"/>
      <c r="F622" s="22"/>
      <c r="G622" s="22"/>
      <c r="H622" s="46"/>
      <c r="I622" s="18"/>
      <c r="J622" s="47"/>
      <c r="K622" s="48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8.75" customHeight="1" x14ac:dyDescent="0.3">
      <c r="A623" s="22"/>
      <c r="B623" s="22"/>
      <c r="C623" s="22"/>
      <c r="D623" s="22"/>
      <c r="E623" s="46"/>
      <c r="F623" s="22"/>
      <c r="G623" s="22"/>
      <c r="H623" s="46"/>
      <c r="I623" s="18"/>
      <c r="J623" s="47"/>
      <c r="K623" s="48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8.75" customHeight="1" x14ac:dyDescent="0.3">
      <c r="A624" s="22"/>
      <c r="B624" s="22"/>
      <c r="C624" s="22"/>
      <c r="D624" s="22"/>
      <c r="E624" s="46"/>
      <c r="F624" s="22"/>
      <c r="G624" s="22"/>
      <c r="H624" s="46"/>
      <c r="I624" s="18"/>
      <c r="J624" s="47"/>
      <c r="K624" s="48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8.75" customHeight="1" x14ac:dyDescent="0.3">
      <c r="A625" s="22"/>
      <c r="B625" s="22"/>
      <c r="C625" s="22"/>
      <c r="D625" s="22"/>
      <c r="E625" s="46"/>
      <c r="F625" s="22"/>
      <c r="G625" s="22"/>
      <c r="H625" s="46"/>
      <c r="I625" s="18"/>
      <c r="J625" s="47"/>
      <c r="K625" s="48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8.75" customHeight="1" x14ac:dyDescent="0.3">
      <c r="A626" s="22"/>
      <c r="B626" s="22"/>
      <c r="C626" s="22"/>
      <c r="D626" s="22"/>
      <c r="E626" s="46"/>
      <c r="F626" s="22"/>
      <c r="G626" s="22"/>
      <c r="H626" s="46"/>
      <c r="I626" s="18"/>
      <c r="J626" s="47"/>
      <c r="K626" s="48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8.75" customHeight="1" x14ac:dyDescent="0.3">
      <c r="A627" s="22"/>
      <c r="B627" s="22"/>
      <c r="C627" s="22"/>
      <c r="D627" s="22"/>
      <c r="E627" s="46"/>
      <c r="F627" s="22"/>
      <c r="G627" s="22"/>
      <c r="H627" s="46"/>
      <c r="I627" s="18"/>
      <c r="J627" s="47"/>
      <c r="K627" s="48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8.75" customHeight="1" x14ac:dyDescent="0.3">
      <c r="A628" s="22"/>
      <c r="B628" s="22"/>
      <c r="C628" s="22"/>
      <c r="D628" s="22"/>
      <c r="E628" s="46"/>
      <c r="F628" s="22"/>
      <c r="G628" s="22"/>
      <c r="H628" s="46"/>
      <c r="I628" s="18"/>
      <c r="J628" s="47"/>
      <c r="K628" s="48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8.75" customHeight="1" x14ac:dyDescent="0.3">
      <c r="A629" s="22"/>
      <c r="B629" s="22"/>
      <c r="C629" s="22"/>
      <c r="D629" s="22"/>
      <c r="E629" s="46"/>
      <c r="F629" s="22"/>
      <c r="G629" s="22"/>
      <c r="H629" s="46"/>
      <c r="I629" s="18"/>
      <c r="J629" s="47"/>
      <c r="K629" s="48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8.75" customHeight="1" x14ac:dyDescent="0.3">
      <c r="A630" s="22"/>
      <c r="B630" s="22"/>
      <c r="C630" s="22"/>
      <c r="D630" s="22"/>
      <c r="E630" s="46"/>
      <c r="F630" s="22"/>
      <c r="G630" s="22"/>
      <c r="H630" s="46"/>
      <c r="I630" s="18"/>
      <c r="J630" s="47"/>
      <c r="K630" s="48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8.75" customHeight="1" x14ac:dyDescent="0.3">
      <c r="A631" s="22"/>
      <c r="B631" s="22"/>
      <c r="C631" s="22"/>
      <c r="D631" s="22"/>
      <c r="E631" s="46"/>
      <c r="F631" s="22"/>
      <c r="G631" s="22"/>
      <c r="H631" s="46"/>
      <c r="I631" s="18"/>
      <c r="J631" s="47"/>
      <c r="K631" s="48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8.75" customHeight="1" x14ac:dyDescent="0.3">
      <c r="A632" s="22"/>
      <c r="B632" s="22"/>
      <c r="C632" s="22"/>
      <c r="D632" s="22"/>
      <c r="E632" s="46"/>
      <c r="F632" s="22"/>
      <c r="G632" s="22"/>
      <c r="H632" s="46"/>
      <c r="I632" s="18"/>
      <c r="J632" s="47"/>
      <c r="K632" s="48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8.75" customHeight="1" x14ac:dyDescent="0.3">
      <c r="A633" s="22"/>
      <c r="B633" s="22"/>
      <c r="C633" s="22"/>
      <c r="D633" s="22"/>
      <c r="E633" s="46"/>
      <c r="F633" s="22"/>
      <c r="G633" s="22"/>
      <c r="H633" s="46"/>
      <c r="I633" s="18"/>
      <c r="J633" s="47"/>
      <c r="K633" s="48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8.75" customHeight="1" x14ac:dyDescent="0.3">
      <c r="A634" s="22"/>
      <c r="B634" s="22"/>
      <c r="C634" s="22"/>
      <c r="D634" s="22"/>
      <c r="E634" s="46"/>
      <c r="F634" s="22"/>
      <c r="G634" s="22"/>
      <c r="H634" s="46"/>
      <c r="I634" s="18"/>
      <c r="J634" s="47"/>
      <c r="K634" s="48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8.75" customHeight="1" x14ac:dyDescent="0.3">
      <c r="A635" s="22"/>
      <c r="B635" s="22"/>
      <c r="C635" s="22"/>
      <c r="D635" s="22"/>
      <c r="E635" s="46"/>
      <c r="F635" s="22"/>
      <c r="G635" s="22"/>
      <c r="H635" s="46"/>
      <c r="I635" s="18"/>
      <c r="J635" s="47"/>
      <c r="K635" s="48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8.75" customHeight="1" x14ac:dyDescent="0.3">
      <c r="A636" s="22"/>
      <c r="B636" s="22"/>
      <c r="C636" s="22"/>
      <c r="D636" s="22"/>
      <c r="E636" s="46"/>
      <c r="F636" s="22"/>
      <c r="G636" s="22"/>
      <c r="H636" s="46"/>
      <c r="I636" s="18"/>
      <c r="J636" s="47"/>
      <c r="K636" s="48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8.75" customHeight="1" x14ac:dyDescent="0.3">
      <c r="A637" s="22"/>
      <c r="B637" s="22"/>
      <c r="C637" s="22"/>
      <c r="D637" s="22"/>
      <c r="E637" s="46"/>
      <c r="F637" s="22"/>
      <c r="G637" s="22"/>
      <c r="H637" s="46"/>
      <c r="I637" s="18"/>
      <c r="J637" s="47"/>
      <c r="K637" s="48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8.75" customHeight="1" x14ac:dyDescent="0.3">
      <c r="A638" s="22"/>
      <c r="B638" s="22"/>
      <c r="C638" s="22"/>
      <c r="D638" s="22"/>
      <c r="E638" s="46"/>
      <c r="F638" s="22"/>
      <c r="G638" s="22"/>
      <c r="H638" s="46"/>
      <c r="I638" s="18"/>
      <c r="J638" s="47"/>
      <c r="K638" s="48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8.75" customHeight="1" x14ac:dyDescent="0.3">
      <c r="A639" s="22"/>
      <c r="B639" s="22"/>
      <c r="C639" s="22"/>
      <c r="D639" s="22"/>
      <c r="E639" s="46"/>
      <c r="F639" s="22"/>
      <c r="G639" s="22"/>
      <c r="H639" s="46"/>
      <c r="I639" s="18"/>
      <c r="J639" s="47"/>
      <c r="K639" s="48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8.75" customHeight="1" x14ac:dyDescent="0.3">
      <c r="A640" s="22"/>
      <c r="B640" s="22"/>
      <c r="C640" s="22"/>
      <c r="D640" s="22"/>
      <c r="E640" s="46"/>
      <c r="F640" s="22"/>
      <c r="G640" s="22"/>
      <c r="H640" s="46"/>
      <c r="I640" s="18"/>
      <c r="J640" s="47"/>
      <c r="K640" s="48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8.75" customHeight="1" x14ac:dyDescent="0.3">
      <c r="A641" s="22"/>
      <c r="B641" s="22"/>
      <c r="C641" s="22"/>
      <c r="D641" s="22"/>
      <c r="E641" s="46"/>
      <c r="F641" s="22"/>
      <c r="G641" s="22"/>
      <c r="H641" s="46"/>
      <c r="I641" s="18"/>
      <c r="J641" s="47"/>
      <c r="K641" s="48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8.75" customHeight="1" x14ac:dyDescent="0.3">
      <c r="A642" s="22"/>
      <c r="B642" s="22"/>
      <c r="C642" s="22"/>
      <c r="D642" s="22"/>
      <c r="E642" s="46"/>
      <c r="F642" s="22"/>
      <c r="G642" s="22"/>
      <c r="H642" s="46"/>
      <c r="I642" s="18"/>
      <c r="J642" s="47"/>
      <c r="K642" s="48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8.75" customHeight="1" x14ac:dyDescent="0.3">
      <c r="A643" s="22"/>
      <c r="B643" s="22"/>
      <c r="C643" s="22"/>
      <c r="D643" s="22"/>
      <c r="E643" s="46"/>
      <c r="F643" s="22"/>
      <c r="G643" s="22"/>
      <c r="H643" s="46"/>
      <c r="I643" s="18"/>
      <c r="J643" s="47"/>
      <c r="K643" s="48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8.75" customHeight="1" x14ac:dyDescent="0.3">
      <c r="A644" s="22"/>
      <c r="B644" s="22"/>
      <c r="C644" s="22"/>
      <c r="D644" s="22"/>
      <c r="E644" s="46"/>
      <c r="F644" s="22"/>
      <c r="G644" s="22"/>
      <c r="H644" s="46"/>
      <c r="I644" s="18"/>
      <c r="J644" s="47"/>
      <c r="K644" s="48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8.75" customHeight="1" x14ac:dyDescent="0.3">
      <c r="A645" s="22"/>
      <c r="B645" s="22"/>
      <c r="C645" s="22"/>
      <c r="D645" s="22"/>
      <c r="E645" s="46"/>
      <c r="F645" s="22"/>
      <c r="G645" s="22"/>
      <c r="H645" s="46"/>
      <c r="I645" s="18"/>
      <c r="J645" s="47"/>
      <c r="K645" s="48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8.75" customHeight="1" x14ac:dyDescent="0.3">
      <c r="A646" s="22"/>
      <c r="B646" s="22"/>
      <c r="C646" s="22"/>
      <c r="D646" s="22"/>
      <c r="E646" s="46"/>
      <c r="F646" s="22"/>
      <c r="G646" s="22"/>
      <c r="H646" s="46"/>
      <c r="I646" s="18"/>
      <c r="J646" s="47"/>
      <c r="K646" s="48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8.75" customHeight="1" x14ac:dyDescent="0.3">
      <c r="A647" s="22"/>
      <c r="B647" s="22"/>
      <c r="C647" s="22"/>
      <c r="D647" s="22"/>
      <c r="E647" s="46"/>
      <c r="F647" s="22"/>
      <c r="G647" s="22"/>
      <c r="H647" s="46"/>
      <c r="I647" s="18"/>
      <c r="J647" s="47"/>
      <c r="K647" s="48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8.75" customHeight="1" x14ac:dyDescent="0.3">
      <c r="A648" s="22"/>
      <c r="B648" s="22"/>
      <c r="C648" s="22"/>
      <c r="D648" s="22"/>
      <c r="E648" s="46"/>
      <c r="F648" s="22"/>
      <c r="G648" s="22"/>
      <c r="H648" s="46"/>
      <c r="I648" s="18"/>
      <c r="J648" s="47"/>
      <c r="K648" s="48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8.75" customHeight="1" x14ac:dyDescent="0.3">
      <c r="A649" s="22"/>
      <c r="B649" s="22"/>
      <c r="C649" s="22"/>
      <c r="D649" s="22"/>
      <c r="E649" s="46"/>
      <c r="F649" s="22"/>
      <c r="G649" s="22"/>
      <c r="H649" s="46"/>
      <c r="I649" s="18"/>
      <c r="J649" s="47"/>
      <c r="K649" s="48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8.75" customHeight="1" x14ac:dyDescent="0.3">
      <c r="A650" s="22"/>
      <c r="B650" s="22"/>
      <c r="C650" s="22"/>
      <c r="D650" s="22"/>
      <c r="E650" s="46"/>
      <c r="F650" s="22"/>
      <c r="G650" s="22"/>
      <c r="H650" s="46"/>
      <c r="I650" s="18"/>
      <c r="J650" s="47"/>
      <c r="K650" s="48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8.75" customHeight="1" x14ac:dyDescent="0.3">
      <c r="A651" s="22"/>
      <c r="B651" s="22"/>
      <c r="C651" s="22"/>
      <c r="D651" s="22"/>
      <c r="E651" s="46"/>
      <c r="F651" s="22"/>
      <c r="G651" s="22"/>
      <c r="H651" s="46"/>
      <c r="I651" s="18"/>
      <c r="J651" s="47"/>
      <c r="K651" s="48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8.75" customHeight="1" x14ac:dyDescent="0.3">
      <c r="A652" s="22"/>
      <c r="B652" s="22"/>
      <c r="C652" s="22"/>
      <c r="D652" s="22"/>
      <c r="E652" s="46"/>
      <c r="F652" s="22"/>
      <c r="G652" s="22"/>
      <c r="H652" s="46"/>
      <c r="I652" s="18"/>
      <c r="J652" s="47"/>
      <c r="K652" s="48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8.75" customHeight="1" x14ac:dyDescent="0.3">
      <c r="A653" s="22"/>
      <c r="B653" s="22"/>
      <c r="C653" s="22"/>
      <c r="D653" s="22"/>
      <c r="E653" s="46"/>
      <c r="F653" s="22"/>
      <c r="G653" s="22"/>
      <c r="H653" s="46"/>
      <c r="I653" s="18"/>
      <c r="J653" s="47"/>
      <c r="K653" s="48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8.75" customHeight="1" x14ac:dyDescent="0.3">
      <c r="A654" s="22"/>
      <c r="B654" s="22"/>
      <c r="C654" s="22"/>
      <c r="D654" s="22"/>
      <c r="E654" s="46"/>
      <c r="F654" s="22"/>
      <c r="G654" s="22"/>
      <c r="H654" s="46"/>
      <c r="I654" s="18"/>
      <c r="J654" s="47"/>
      <c r="K654" s="48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8.75" customHeight="1" x14ac:dyDescent="0.3">
      <c r="A655" s="22"/>
      <c r="B655" s="22"/>
      <c r="C655" s="22"/>
      <c r="D655" s="22"/>
      <c r="E655" s="46"/>
      <c r="F655" s="22"/>
      <c r="G655" s="22"/>
      <c r="H655" s="46"/>
      <c r="I655" s="18"/>
      <c r="J655" s="47"/>
      <c r="K655" s="48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8.75" customHeight="1" x14ac:dyDescent="0.3">
      <c r="A656" s="22"/>
      <c r="B656" s="22"/>
      <c r="C656" s="22"/>
      <c r="D656" s="22"/>
      <c r="E656" s="46"/>
      <c r="F656" s="22"/>
      <c r="G656" s="22"/>
      <c r="H656" s="46"/>
      <c r="I656" s="18"/>
      <c r="J656" s="47"/>
      <c r="K656" s="48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8.75" customHeight="1" x14ac:dyDescent="0.3">
      <c r="A657" s="22"/>
      <c r="B657" s="22"/>
      <c r="C657" s="22"/>
      <c r="D657" s="22"/>
      <c r="E657" s="46"/>
      <c r="F657" s="22"/>
      <c r="G657" s="22"/>
      <c r="H657" s="46"/>
      <c r="I657" s="18"/>
      <c r="J657" s="47"/>
      <c r="K657" s="48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8.75" customHeight="1" x14ac:dyDescent="0.3">
      <c r="A658" s="22"/>
      <c r="B658" s="22"/>
      <c r="C658" s="22"/>
      <c r="D658" s="22"/>
      <c r="E658" s="46"/>
      <c r="F658" s="22"/>
      <c r="G658" s="22"/>
      <c r="H658" s="46"/>
      <c r="I658" s="18"/>
      <c r="J658" s="47"/>
      <c r="K658" s="48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8.75" customHeight="1" x14ac:dyDescent="0.3">
      <c r="A659" s="22"/>
      <c r="B659" s="22"/>
      <c r="C659" s="22"/>
      <c r="D659" s="22"/>
      <c r="E659" s="46"/>
      <c r="F659" s="22"/>
      <c r="G659" s="22"/>
      <c r="H659" s="46"/>
      <c r="I659" s="18"/>
      <c r="J659" s="47"/>
      <c r="K659" s="48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8.75" customHeight="1" x14ac:dyDescent="0.3">
      <c r="A660" s="22"/>
      <c r="B660" s="22"/>
      <c r="C660" s="22"/>
      <c r="D660" s="22"/>
      <c r="E660" s="46"/>
      <c r="F660" s="22"/>
      <c r="G660" s="22"/>
      <c r="H660" s="46"/>
      <c r="I660" s="18"/>
      <c r="J660" s="47"/>
      <c r="K660" s="48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8.75" customHeight="1" x14ac:dyDescent="0.3">
      <c r="A661" s="22"/>
      <c r="B661" s="22"/>
      <c r="C661" s="22"/>
      <c r="D661" s="22"/>
      <c r="E661" s="46"/>
      <c r="F661" s="22"/>
      <c r="G661" s="22"/>
      <c r="H661" s="46"/>
      <c r="I661" s="18"/>
      <c r="J661" s="47"/>
      <c r="K661" s="48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8.75" customHeight="1" x14ac:dyDescent="0.3">
      <c r="A662" s="22"/>
      <c r="B662" s="22"/>
      <c r="C662" s="22"/>
      <c r="D662" s="22"/>
      <c r="E662" s="46"/>
      <c r="F662" s="22"/>
      <c r="G662" s="22"/>
      <c r="H662" s="46"/>
      <c r="I662" s="18"/>
      <c r="J662" s="47"/>
      <c r="K662" s="48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8.75" customHeight="1" x14ac:dyDescent="0.3">
      <c r="A663" s="22"/>
      <c r="B663" s="22"/>
      <c r="C663" s="22"/>
      <c r="D663" s="22"/>
      <c r="E663" s="46"/>
      <c r="F663" s="22"/>
      <c r="G663" s="22"/>
      <c r="H663" s="46"/>
      <c r="I663" s="18"/>
      <c r="J663" s="47"/>
      <c r="K663" s="48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8.75" customHeight="1" x14ac:dyDescent="0.3">
      <c r="A664" s="22"/>
      <c r="B664" s="22"/>
      <c r="C664" s="22"/>
      <c r="D664" s="22"/>
      <c r="E664" s="46"/>
      <c r="F664" s="22"/>
      <c r="G664" s="22"/>
      <c r="H664" s="46"/>
      <c r="I664" s="18"/>
      <c r="J664" s="47"/>
      <c r="K664" s="48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8.75" customHeight="1" x14ac:dyDescent="0.3">
      <c r="A665" s="22"/>
      <c r="B665" s="22"/>
      <c r="C665" s="22"/>
      <c r="D665" s="22"/>
      <c r="E665" s="46"/>
      <c r="F665" s="22"/>
      <c r="G665" s="22"/>
      <c r="H665" s="46"/>
      <c r="I665" s="18"/>
      <c r="J665" s="47"/>
      <c r="K665" s="48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8.75" customHeight="1" x14ac:dyDescent="0.3">
      <c r="A666" s="22"/>
      <c r="B666" s="22"/>
      <c r="C666" s="22"/>
      <c r="D666" s="22"/>
      <c r="E666" s="46"/>
      <c r="F666" s="22"/>
      <c r="G666" s="22"/>
      <c r="H666" s="46"/>
      <c r="I666" s="18"/>
      <c r="J666" s="47"/>
      <c r="K666" s="48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8.75" customHeight="1" x14ac:dyDescent="0.3">
      <c r="A667" s="22"/>
      <c r="B667" s="22"/>
      <c r="C667" s="22"/>
      <c r="D667" s="22"/>
      <c r="E667" s="46"/>
      <c r="F667" s="22"/>
      <c r="G667" s="22"/>
      <c r="H667" s="46"/>
      <c r="I667" s="18"/>
      <c r="J667" s="47"/>
      <c r="K667" s="48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8.75" customHeight="1" x14ac:dyDescent="0.3">
      <c r="A668" s="22"/>
      <c r="B668" s="22"/>
      <c r="C668" s="22"/>
      <c r="D668" s="22"/>
      <c r="E668" s="46"/>
      <c r="F668" s="22"/>
      <c r="G668" s="22"/>
      <c r="H668" s="46"/>
      <c r="I668" s="18"/>
      <c r="J668" s="47"/>
      <c r="K668" s="48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8.75" customHeight="1" x14ac:dyDescent="0.3">
      <c r="A669" s="22"/>
      <c r="B669" s="22"/>
      <c r="C669" s="22"/>
      <c r="D669" s="22"/>
      <c r="E669" s="46"/>
      <c r="F669" s="22"/>
      <c r="G669" s="22"/>
      <c r="H669" s="46"/>
      <c r="I669" s="18"/>
      <c r="J669" s="47"/>
      <c r="K669" s="48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8.75" customHeight="1" x14ac:dyDescent="0.3">
      <c r="A670" s="22"/>
      <c r="B670" s="22"/>
      <c r="C670" s="22"/>
      <c r="D670" s="22"/>
      <c r="E670" s="46"/>
      <c r="F670" s="22"/>
      <c r="G670" s="22"/>
      <c r="H670" s="46"/>
      <c r="I670" s="18"/>
      <c r="J670" s="47"/>
      <c r="K670" s="48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8.75" customHeight="1" x14ac:dyDescent="0.3">
      <c r="A671" s="22"/>
      <c r="B671" s="22"/>
      <c r="C671" s="22"/>
      <c r="D671" s="22"/>
      <c r="E671" s="46"/>
      <c r="F671" s="22"/>
      <c r="G671" s="22"/>
      <c r="H671" s="46"/>
      <c r="I671" s="18"/>
      <c r="J671" s="47"/>
      <c r="K671" s="48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8.75" customHeight="1" x14ac:dyDescent="0.3">
      <c r="A672" s="22"/>
      <c r="B672" s="22"/>
      <c r="C672" s="22"/>
      <c r="D672" s="22"/>
      <c r="E672" s="46"/>
      <c r="F672" s="22"/>
      <c r="G672" s="22"/>
      <c r="H672" s="46"/>
      <c r="I672" s="18"/>
      <c r="J672" s="47"/>
      <c r="K672" s="48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8.75" customHeight="1" x14ac:dyDescent="0.3">
      <c r="A673" s="22"/>
      <c r="B673" s="22"/>
      <c r="C673" s="22"/>
      <c r="D673" s="22"/>
      <c r="E673" s="46"/>
      <c r="F673" s="22"/>
      <c r="G673" s="22"/>
      <c r="H673" s="46"/>
      <c r="I673" s="18"/>
      <c r="J673" s="47"/>
      <c r="K673" s="48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8.75" customHeight="1" x14ac:dyDescent="0.3">
      <c r="A674" s="22"/>
      <c r="B674" s="22"/>
      <c r="C674" s="22"/>
      <c r="D674" s="22"/>
      <c r="E674" s="46"/>
      <c r="F674" s="22"/>
      <c r="G674" s="22"/>
      <c r="H674" s="46"/>
      <c r="I674" s="18"/>
      <c r="J674" s="47"/>
      <c r="K674" s="48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8.75" customHeight="1" x14ac:dyDescent="0.3">
      <c r="A675" s="22"/>
      <c r="B675" s="22"/>
      <c r="C675" s="22"/>
      <c r="D675" s="22"/>
      <c r="E675" s="46"/>
      <c r="F675" s="22"/>
      <c r="G675" s="22"/>
      <c r="H675" s="46"/>
      <c r="I675" s="18"/>
      <c r="J675" s="47"/>
      <c r="K675" s="48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8.75" customHeight="1" x14ac:dyDescent="0.3">
      <c r="A676" s="22"/>
      <c r="B676" s="22"/>
      <c r="C676" s="22"/>
      <c r="D676" s="22"/>
      <c r="E676" s="46"/>
      <c r="F676" s="22"/>
      <c r="G676" s="22"/>
      <c r="H676" s="46"/>
      <c r="I676" s="18"/>
      <c r="J676" s="47"/>
      <c r="K676" s="48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8.75" customHeight="1" x14ac:dyDescent="0.3">
      <c r="A677" s="22"/>
      <c r="B677" s="22"/>
      <c r="C677" s="22"/>
      <c r="D677" s="22"/>
      <c r="E677" s="46"/>
      <c r="F677" s="22"/>
      <c r="G677" s="22"/>
      <c r="H677" s="46"/>
      <c r="I677" s="18"/>
      <c r="J677" s="47"/>
      <c r="K677" s="48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8.75" customHeight="1" x14ac:dyDescent="0.3">
      <c r="A678" s="22"/>
      <c r="B678" s="22"/>
      <c r="C678" s="22"/>
      <c r="D678" s="22"/>
      <c r="E678" s="46"/>
      <c r="F678" s="22"/>
      <c r="G678" s="22"/>
      <c r="H678" s="46"/>
      <c r="I678" s="18"/>
      <c r="J678" s="47"/>
      <c r="K678" s="48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8.75" customHeight="1" x14ac:dyDescent="0.3">
      <c r="A679" s="22"/>
      <c r="B679" s="22"/>
      <c r="C679" s="22"/>
      <c r="D679" s="22"/>
      <c r="E679" s="46"/>
      <c r="F679" s="22"/>
      <c r="G679" s="22"/>
      <c r="H679" s="46"/>
      <c r="I679" s="18"/>
      <c r="J679" s="47"/>
      <c r="K679" s="48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8.75" customHeight="1" x14ac:dyDescent="0.3">
      <c r="A680" s="22"/>
      <c r="B680" s="22"/>
      <c r="C680" s="22"/>
      <c r="D680" s="22"/>
      <c r="E680" s="46"/>
      <c r="F680" s="22"/>
      <c r="G680" s="22"/>
      <c r="H680" s="46"/>
      <c r="I680" s="18"/>
      <c r="J680" s="47"/>
      <c r="K680" s="48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8.75" customHeight="1" x14ac:dyDescent="0.3">
      <c r="A681" s="22"/>
      <c r="B681" s="22"/>
      <c r="C681" s="22"/>
      <c r="D681" s="22"/>
      <c r="E681" s="46"/>
      <c r="F681" s="22"/>
      <c r="G681" s="22"/>
      <c r="H681" s="46"/>
      <c r="I681" s="18"/>
      <c r="J681" s="47"/>
      <c r="K681" s="48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8.75" customHeight="1" x14ac:dyDescent="0.3">
      <c r="A682" s="22"/>
      <c r="B682" s="22"/>
      <c r="C682" s="22"/>
      <c r="D682" s="22"/>
      <c r="E682" s="46"/>
      <c r="F682" s="22"/>
      <c r="G682" s="22"/>
      <c r="H682" s="46"/>
      <c r="I682" s="18"/>
      <c r="J682" s="47"/>
      <c r="K682" s="48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8.75" customHeight="1" x14ac:dyDescent="0.3">
      <c r="A683" s="22"/>
      <c r="B683" s="22"/>
      <c r="C683" s="22"/>
      <c r="D683" s="22"/>
      <c r="E683" s="46"/>
      <c r="F683" s="22"/>
      <c r="G683" s="22"/>
      <c r="H683" s="46"/>
      <c r="I683" s="18"/>
      <c r="J683" s="47"/>
      <c r="K683" s="48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8.75" customHeight="1" x14ac:dyDescent="0.3">
      <c r="A684" s="22"/>
      <c r="B684" s="22"/>
      <c r="C684" s="22"/>
      <c r="D684" s="22"/>
      <c r="E684" s="46"/>
      <c r="F684" s="22"/>
      <c r="G684" s="22"/>
      <c r="H684" s="46"/>
      <c r="I684" s="18"/>
      <c r="J684" s="47"/>
      <c r="K684" s="48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8.75" customHeight="1" x14ac:dyDescent="0.3">
      <c r="A685" s="22"/>
      <c r="B685" s="22"/>
      <c r="C685" s="22"/>
      <c r="D685" s="22"/>
      <c r="E685" s="46"/>
      <c r="F685" s="22"/>
      <c r="G685" s="22"/>
      <c r="H685" s="46"/>
      <c r="I685" s="18"/>
      <c r="J685" s="47"/>
      <c r="K685" s="48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8.75" customHeight="1" x14ac:dyDescent="0.3">
      <c r="A686" s="22"/>
      <c r="B686" s="22"/>
      <c r="C686" s="22"/>
      <c r="D686" s="22"/>
      <c r="E686" s="46"/>
      <c r="F686" s="22"/>
      <c r="G686" s="22"/>
      <c r="H686" s="46"/>
      <c r="I686" s="18"/>
      <c r="J686" s="47"/>
      <c r="K686" s="48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8.75" customHeight="1" x14ac:dyDescent="0.3">
      <c r="A687" s="22"/>
      <c r="B687" s="22"/>
      <c r="C687" s="22"/>
      <c r="D687" s="22"/>
      <c r="E687" s="46"/>
      <c r="F687" s="22"/>
      <c r="G687" s="22"/>
      <c r="H687" s="46"/>
      <c r="I687" s="18"/>
      <c r="J687" s="47"/>
      <c r="K687" s="48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8.75" customHeight="1" x14ac:dyDescent="0.3">
      <c r="A688" s="22"/>
      <c r="B688" s="22"/>
      <c r="C688" s="22"/>
      <c r="D688" s="22"/>
      <c r="E688" s="46"/>
      <c r="F688" s="22"/>
      <c r="G688" s="22"/>
      <c r="H688" s="46"/>
      <c r="I688" s="18"/>
      <c r="J688" s="47"/>
      <c r="K688" s="48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8.75" customHeight="1" x14ac:dyDescent="0.3">
      <c r="A689" s="22"/>
      <c r="B689" s="22"/>
      <c r="C689" s="22"/>
      <c r="D689" s="22"/>
      <c r="E689" s="46"/>
      <c r="F689" s="22"/>
      <c r="G689" s="22"/>
      <c r="H689" s="46"/>
      <c r="I689" s="18"/>
      <c r="J689" s="47"/>
      <c r="K689" s="48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8.75" customHeight="1" x14ac:dyDescent="0.3">
      <c r="A690" s="22"/>
      <c r="B690" s="22"/>
      <c r="C690" s="22"/>
      <c r="D690" s="22"/>
      <c r="E690" s="46"/>
      <c r="F690" s="22"/>
      <c r="G690" s="22"/>
      <c r="H690" s="46"/>
      <c r="I690" s="18"/>
      <c r="J690" s="47"/>
      <c r="K690" s="48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8.75" customHeight="1" x14ac:dyDescent="0.3">
      <c r="A691" s="22"/>
      <c r="B691" s="22"/>
      <c r="C691" s="22"/>
      <c r="D691" s="22"/>
      <c r="E691" s="46"/>
      <c r="F691" s="22"/>
      <c r="G691" s="22"/>
      <c r="H691" s="46"/>
      <c r="I691" s="18"/>
      <c r="J691" s="47"/>
      <c r="K691" s="48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8.75" customHeight="1" x14ac:dyDescent="0.3">
      <c r="A692" s="22"/>
      <c r="B692" s="22"/>
      <c r="C692" s="22"/>
      <c r="D692" s="22"/>
      <c r="E692" s="46"/>
      <c r="F692" s="22"/>
      <c r="G692" s="22"/>
      <c r="H692" s="46"/>
      <c r="I692" s="18"/>
      <c r="J692" s="47"/>
      <c r="K692" s="48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8.75" customHeight="1" x14ac:dyDescent="0.3">
      <c r="A693" s="22"/>
      <c r="B693" s="22"/>
      <c r="C693" s="22"/>
      <c r="D693" s="22"/>
      <c r="E693" s="46"/>
      <c r="F693" s="22"/>
      <c r="G693" s="22"/>
      <c r="H693" s="46"/>
      <c r="I693" s="18"/>
      <c r="J693" s="47"/>
      <c r="K693" s="48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8.75" customHeight="1" x14ac:dyDescent="0.3">
      <c r="A694" s="22"/>
      <c r="B694" s="22"/>
      <c r="C694" s="22"/>
      <c r="D694" s="22"/>
      <c r="E694" s="46"/>
      <c r="F694" s="22"/>
      <c r="G694" s="22"/>
      <c r="H694" s="46"/>
      <c r="I694" s="18"/>
      <c r="J694" s="47"/>
      <c r="K694" s="48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8.75" customHeight="1" x14ac:dyDescent="0.3">
      <c r="A695" s="22"/>
      <c r="B695" s="22"/>
      <c r="C695" s="22"/>
      <c r="D695" s="22"/>
      <c r="E695" s="46"/>
      <c r="F695" s="22"/>
      <c r="G695" s="22"/>
      <c r="H695" s="46"/>
      <c r="I695" s="18"/>
      <c r="J695" s="47"/>
      <c r="K695" s="48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8.75" customHeight="1" x14ac:dyDescent="0.3">
      <c r="A696" s="22"/>
      <c r="B696" s="22"/>
      <c r="C696" s="22"/>
      <c r="D696" s="22"/>
      <c r="E696" s="46"/>
      <c r="F696" s="22"/>
      <c r="G696" s="22"/>
      <c r="H696" s="46"/>
      <c r="I696" s="18"/>
      <c r="J696" s="47"/>
      <c r="K696" s="48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8.75" customHeight="1" x14ac:dyDescent="0.3">
      <c r="A697" s="22"/>
      <c r="B697" s="22"/>
      <c r="C697" s="22"/>
      <c r="D697" s="22"/>
      <c r="E697" s="46"/>
      <c r="F697" s="22"/>
      <c r="G697" s="22"/>
      <c r="H697" s="46"/>
      <c r="I697" s="18"/>
      <c r="J697" s="47"/>
      <c r="K697" s="48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8.75" customHeight="1" x14ac:dyDescent="0.3">
      <c r="A698" s="22"/>
      <c r="B698" s="22"/>
      <c r="C698" s="22"/>
      <c r="D698" s="22"/>
      <c r="E698" s="46"/>
      <c r="F698" s="22"/>
      <c r="G698" s="22"/>
      <c r="H698" s="46"/>
      <c r="I698" s="18"/>
      <c r="J698" s="47"/>
      <c r="K698" s="48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8.75" customHeight="1" x14ac:dyDescent="0.3">
      <c r="A699" s="22"/>
      <c r="B699" s="22"/>
      <c r="C699" s="22"/>
      <c r="D699" s="22"/>
      <c r="E699" s="46"/>
      <c r="F699" s="22"/>
      <c r="G699" s="22"/>
      <c r="H699" s="46"/>
      <c r="I699" s="18"/>
      <c r="J699" s="47"/>
      <c r="K699" s="48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8.75" customHeight="1" x14ac:dyDescent="0.3">
      <c r="A700" s="22"/>
      <c r="B700" s="22"/>
      <c r="C700" s="22"/>
      <c r="D700" s="22"/>
      <c r="E700" s="46"/>
      <c r="F700" s="22"/>
      <c r="G700" s="22"/>
      <c r="H700" s="46"/>
      <c r="I700" s="18"/>
      <c r="J700" s="47"/>
      <c r="K700" s="48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8.75" customHeight="1" x14ac:dyDescent="0.3">
      <c r="A701" s="22"/>
      <c r="B701" s="22"/>
      <c r="C701" s="22"/>
      <c r="D701" s="22"/>
      <c r="E701" s="46"/>
      <c r="F701" s="22"/>
      <c r="G701" s="22"/>
      <c r="H701" s="46"/>
      <c r="I701" s="18"/>
      <c r="J701" s="47"/>
      <c r="K701" s="48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8.75" customHeight="1" x14ac:dyDescent="0.3">
      <c r="A702" s="22"/>
      <c r="B702" s="22"/>
      <c r="C702" s="22"/>
      <c r="D702" s="22"/>
      <c r="E702" s="46"/>
      <c r="F702" s="22"/>
      <c r="G702" s="22"/>
      <c r="H702" s="46"/>
      <c r="I702" s="18"/>
      <c r="J702" s="47"/>
      <c r="K702" s="48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8.75" customHeight="1" x14ac:dyDescent="0.3">
      <c r="A703" s="22"/>
      <c r="B703" s="22"/>
      <c r="C703" s="22"/>
      <c r="D703" s="22"/>
      <c r="E703" s="46"/>
      <c r="F703" s="22"/>
      <c r="G703" s="22"/>
      <c r="H703" s="46"/>
      <c r="I703" s="18"/>
      <c r="J703" s="47"/>
      <c r="K703" s="48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8.75" customHeight="1" x14ac:dyDescent="0.3">
      <c r="A704" s="22"/>
      <c r="B704" s="22"/>
      <c r="C704" s="22"/>
      <c r="D704" s="22"/>
      <c r="E704" s="46"/>
      <c r="F704" s="22"/>
      <c r="G704" s="22"/>
      <c r="H704" s="46"/>
      <c r="I704" s="18"/>
      <c r="J704" s="47"/>
      <c r="K704" s="48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8.75" customHeight="1" x14ac:dyDescent="0.3">
      <c r="A705" s="22"/>
      <c r="B705" s="22"/>
      <c r="C705" s="22"/>
      <c r="D705" s="22"/>
      <c r="E705" s="46"/>
      <c r="F705" s="22"/>
      <c r="G705" s="22"/>
      <c r="H705" s="46"/>
      <c r="I705" s="18"/>
      <c r="J705" s="47"/>
      <c r="K705" s="48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8.75" customHeight="1" x14ac:dyDescent="0.3">
      <c r="A706" s="22"/>
      <c r="B706" s="22"/>
      <c r="C706" s="22"/>
      <c r="D706" s="22"/>
      <c r="E706" s="46"/>
      <c r="F706" s="22"/>
      <c r="G706" s="22"/>
      <c r="H706" s="46"/>
      <c r="I706" s="18"/>
      <c r="J706" s="47"/>
      <c r="K706" s="48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8.75" customHeight="1" x14ac:dyDescent="0.3">
      <c r="A707" s="22"/>
      <c r="B707" s="22"/>
      <c r="C707" s="22"/>
      <c r="D707" s="22"/>
      <c r="E707" s="46"/>
      <c r="F707" s="22"/>
      <c r="G707" s="22"/>
      <c r="H707" s="46"/>
      <c r="I707" s="18"/>
      <c r="J707" s="47"/>
      <c r="K707" s="48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8.75" customHeight="1" x14ac:dyDescent="0.3">
      <c r="A708" s="22"/>
      <c r="B708" s="22"/>
      <c r="C708" s="22"/>
      <c r="D708" s="22"/>
      <c r="E708" s="46"/>
      <c r="F708" s="22"/>
      <c r="G708" s="22"/>
      <c r="H708" s="46"/>
      <c r="I708" s="18"/>
      <c r="J708" s="47"/>
      <c r="K708" s="48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8.75" customHeight="1" x14ac:dyDescent="0.3">
      <c r="A709" s="22"/>
      <c r="B709" s="22"/>
      <c r="C709" s="22"/>
      <c r="D709" s="22"/>
      <c r="E709" s="46"/>
      <c r="F709" s="22"/>
      <c r="G709" s="22"/>
      <c r="H709" s="46"/>
      <c r="I709" s="18"/>
      <c r="J709" s="47"/>
      <c r="K709" s="48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8.75" customHeight="1" x14ac:dyDescent="0.3">
      <c r="A710" s="22"/>
      <c r="B710" s="22"/>
      <c r="C710" s="22"/>
      <c r="D710" s="22"/>
      <c r="E710" s="46"/>
      <c r="F710" s="22"/>
      <c r="G710" s="22"/>
      <c r="H710" s="46"/>
      <c r="I710" s="18"/>
      <c r="J710" s="47"/>
      <c r="K710" s="48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8.75" customHeight="1" x14ac:dyDescent="0.3">
      <c r="A711" s="22"/>
      <c r="B711" s="22"/>
      <c r="C711" s="22"/>
      <c r="D711" s="22"/>
      <c r="E711" s="46"/>
      <c r="F711" s="22"/>
      <c r="G711" s="22"/>
      <c r="H711" s="46"/>
      <c r="I711" s="18"/>
      <c r="J711" s="47"/>
      <c r="K711" s="48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8.75" customHeight="1" x14ac:dyDescent="0.3">
      <c r="A712" s="22"/>
      <c r="B712" s="22"/>
      <c r="C712" s="22"/>
      <c r="D712" s="22"/>
      <c r="E712" s="46"/>
      <c r="F712" s="22"/>
      <c r="G712" s="22"/>
      <c r="H712" s="46"/>
      <c r="I712" s="18"/>
      <c r="J712" s="47"/>
      <c r="K712" s="48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8.75" customHeight="1" x14ac:dyDescent="0.3">
      <c r="A713" s="22"/>
      <c r="B713" s="22"/>
      <c r="C713" s="22"/>
      <c r="D713" s="22"/>
      <c r="E713" s="46"/>
      <c r="F713" s="22"/>
      <c r="G713" s="22"/>
      <c r="H713" s="46"/>
      <c r="I713" s="18"/>
      <c r="J713" s="47"/>
      <c r="K713" s="48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8.75" customHeight="1" x14ac:dyDescent="0.3">
      <c r="A714" s="22"/>
      <c r="B714" s="22"/>
      <c r="C714" s="22"/>
      <c r="D714" s="22"/>
      <c r="E714" s="46"/>
      <c r="F714" s="22"/>
      <c r="G714" s="22"/>
      <c r="H714" s="46"/>
      <c r="I714" s="18"/>
      <c r="J714" s="47"/>
      <c r="K714" s="48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8.75" customHeight="1" x14ac:dyDescent="0.3">
      <c r="A715" s="22"/>
      <c r="B715" s="22"/>
      <c r="C715" s="22"/>
      <c r="D715" s="22"/>
      <c r="E715" s="46"/>
      <c r="F715" s="22"/>
      <c r="G715" s="22"/>
      <c r="H715" s="46"/>
      <c r="I715" s="18"/>
      <c r="J715" s="47"/>
      <c r="K715" s="48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8.75" customHeight="1" x14ac:dyDescent="0.3">
      <c r="A716" s="22"/>
      <c r="B716" s="22"/>
      <c r="C716" s="22"/>
      <c r="D716" s="22"/>
      <c r="E716" s="46"/>
      <c r="F716" s="22"/>
      <c r="G716" s="22"/>
      <c r="H716" s="46"/>
      <c r="I716" s="18"/>
      <c r="J716" s="47"/>
      <c r="K716" s="48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8.75" customHeight="1" x14ac:dyDescent="0.3">
      <c r="A717" s="22"/>
      <c r="B717" s="22"/>
      <c r="C717" s="22"/>
      <c r="D717" s="22"/>
      <c r="E717" s="46"/>
      <c r="F717" s="22"/>
      <c r="G717" s="22"/>
      <c r="H717" s="46"/>
      <c r="I717" s="18"/>
      <c r="J717" s="47"/>
      <c r="K717" s="48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8.75" customHeight="1" x14ac:dyDescent="0.3">
      <c r="A718" s="22"/>
      <c r="B718" s="22"/>
      <c r="C718" s="22"/>
      <c r="D718" s="22"/>
      <c r="E718" s="46"/>
      <c r="F718" s="22"/>
      <c r="G718" s="22"/>
      <c r="H718" s="46"/>
      <c r="I718" s="18"/>
      <c r="J718" s="47"/>
      <c r="K718" s="48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8.75" customHeight="1" x14ac:dyDescent="0.3">
      <c r="A719" s="22"/>
      <c r="B719" s="22"/>
      <c r="C719" s="22"/>
      <c r="D719" s="22"/>
      <c r="E719" s="46"/>
      <c r="F719" s="22"/>
      <c r="G719" s="22"/>
      <c r="H719" s="46"/>
      <c r="I719" s="18"/>
      <c r="J719" s="47"/>
      <c r="K719" s="48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8.75" customHeight="1" x14ac:dyDescent="0.3">
      <c r="A720" s="22"/>
      <c r="B720" s="22"/>
      <c r="C720" s="22"/>
      <c r="D720" s="22"/>
      <c r="E720" s="46"/>
      <c r="F720" s="22"/>
      <c r="G720" s="22"/>
      <c r="H720" s="46"/>
      <c r="I720" s="18"/>
      <c r="J720" s="47"/>
      <c r="K720" s="48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8.75" customHeight="1" x14ac:dyDescent="0.3">
      <c r="A721" s="22"/>
      <c r="B721" s="22"/>
      <c r="C721" s="22"/>
      <c r="D721" s="22"/>
      <c r="E721" s="46"/>
      <c r="F721" s="22"/>
      <c r="G721" s="22"/>
      <c r="H721" s="46"/>
      <c r="I721" s="18"/>
      <c r="J721" s="47"/>
      <c r="K721" s="48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8.75" customHeight="1" x14ac:dyDescent="0.3">
      <c r="A722" s="22"/>
      <c r="B722" s="22"/>
      <c r="C722" s="22"/>
      <c r="D722" s="22"/>
      <c r="E722" s="46"/>
      <c r="F722" s="22"/>
      <c r="G722" s="22"/>
      <c r="H722" s="46"/>
      <c r="I722" s="18"/>
      <c r="J722" s="47"/>
      <c r="K722" s="48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8.75" customHeight="1" x14ac:dyDescent="0.3">
      <c r="A723" s="22"/>
      <c r="B723" s="22"/>
      <c r="C723" s="22"/>
      <c r="D723" s="22"/>
      <c r="E723" s="46"/>
      <c r="F723" s="22"/>
      <c r="G723" s="22"/>
      <c r="H723" s="46"/>
      <c r="I723" s="18"/>
      <c r="J723" s="47"/>
      <c r="K723" s="48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8.75" customHeight="1" x14ac:dyDescent="0.3">
      <c r="A724" s="22"/>
      <c r="B724" s="22"/>
      <c r="C724" s="22"/>
      <c r="D724" s="22"/>
      <c r="E724" s="46"/>
      <c r="F724" s="22"/>
      <c r="G724" s="22"/>
      <c r="H724" s="46"/>
      <c r="I724" s="18"/>
      <c r="J724" s="47"/>
      <c r="K724" s="48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8.75" customHeight="1" x14ac:dyDescent="0.3">
      <c r="A725" s="22"/>
      <c r="B725" s="22"/>
      <c r="C725" s="22"/>
      <c r="D725" s="22"/>
      <c r="E725" s="46"/>
      <c r="F725" s="22"/>
      <c r="G725" s="22"/>
      <c r="H725" s="46"/>
      <c r="I725" s="18"/>
      <c r="J725" s="47"/>
      <c r="K725" s="48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8.75" customHeight="1" x14ac:dyDescent="0.3">
      <c r="A726" s="22"/>
      <c r="B726" s="22"/>
      <c r="C726" s="22"/>
      <c r="D726" s="22"/>
      <c r="E726" s="46"/>
      <c r="F726" s="22"/>
      <c r="G726" s="22"/>
      <c r="H726" s="46"/>
      <c r="I726" s="18"/>
      <c r="J726" s="47"/>
      <c r="K726" s="48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8.75" customHeight="1" x14ac:dyDescent="0.3">
      <c r="A727" s="22"/>
      <c r="B727" s="22"/>
      <c r="C727" s="22"/>
      <c r="D727" s="22"/>
      <c r="E727" s="46"/>
      <c r="F727" s="22"/>
      <c r="G727" s="22"/>
      <c r="H727" s="46"/>
      <c r="I727" s="18"/>
      <c r="J727" s="47"/>
      <c r="K727" s="48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8.75" customHeight="1" x14ac:dyDescent="0.3">
      <c r="A728" s="22"/>
      <c r="B728" s="22"/>
      <c r="C728" s="22"/>
      <c r="D728" s="22"/>
      <c r="E728" s="46"/>
      <c r="F728" s="22"/>
      <c r="G728" s="22"/>
      <c r="H728" s="46"/>
      <c r="I728" s="18"/>
      <c r="J728" s="47"/>
      <c r="K728" s="48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8.75" customHeight="1" x14ac:dyDescent="0.3">
      <c r="A729" s="22"/>
      <c r="B729" s="22"/>
      <c r="C729" s="22"/>
      <c r="D729" s="22"/>
      <c r="E729" s="46"/>
      <c r="F729" s="22"/>
      <c r="G729" s="22"/>
      <c r="H729" s="46"/>
      <c r="I729" s="18"/>
      <c r="J729" s="47"/>
      <c r="K729" s="48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8.75" customHeight="1" x14ac:dyDescent="0.3">
      <c r="A730" s="22"/>
      <c r="B730" s="22"/>
      <c r="C730" s="22"/>
      <c r="D730" s="22"/>
      <c r="E730" s="46"/>
      <c r="F730" s="22"/>
      <c r="G730" s="22"/>
      <c r="H730" s="46"/>
      <c r="I730" s="18"/>
      <c r="J730" s="47"/>
      <c r="K730" s="48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8.75" customHeight="1" x14ac:dyDescent="0.3">
      <c r="A731" s="22"/>
      <c r="B731" s="22"/>
      <c r="C731" s="22"/>
      <c r="D731" s="22"/>
      <c r="E731" s="46"/>
      <c r="F731" s="22"/>
      <c r="G731" s="22"/>
      <c r="H731" s="46"/>
      <c r="I731" s="18"/>
      <c r="J731" s="47"/>
      <c r="K731" s="48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8.75" customHeight="1" x14ac:dyDescent="0.3">
      <c r="A732" s="22"/>
      <c r="B732" s="22"/>
      <c r="C732" s="22"/>
      <c r="D732" s="22"/>
      <c r="E732" s="46"/>
      <c r="F732" s="22"/>
      <c r="G732" s="22"/>
      <c r="H732" s="46"/>
      <c r="I732" s="18"/>
      <c r="J732" s="47"/>
      <c r="K732" s="48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8.75" customHeight="1" x14ac:dyDescent="0.3">
      <c r="A733" s="22"/>
      <c r="B733" s="22"/>
      <c r="C733" s="22"/>
      <c r="D733" s="22"/>
      <c r="E733" s="46"/>
      <c r="F733" s="22"/>
      <c r="G733" s="22"/>
      <c r="H733" s="46"/>
      <c r="I733" s="18"/>
      <c r="J733" s="47"/>
      <c r="K733" s="48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8.75" customHeight="1" x14ac:dyDescent="0.3">
      <c r="A734" s="22"/>
      <c r="B734" s="22"/>
      <c r="C734" s="22"/>
      <c r="D734" s="22"/>
      <c r="E734" s="46"/>
      <c r="F734" s="22"/>
      <c r="G734" s="22"/>
      <c r="H734" s="46"/>
      <c r="I734" s="18"/>
      <c r="J734" s="47"/>
      <c r="K734" s="48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8.75" customHeight="1" x14ac:dyDescent="0.3">
      <c r="A735" s="22"/>
      <c r="B735" s="22"/>
      <c r="C735" s="22"/>
      <c r="D735" s="22"/>
      <c r="E735" s="46"/>
      <c r="F735" s="22"/>
      <c r="G735" s="22"/>
      <c r="H735" s="46"/>
      <c r="I735" s="18"/>
      <c r="J735" s="47"/>
      <c r="K735" s="48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8.75" customHeight="1" x14ac:dyDescent="0.3">
      <c r="A736" s="22"/>
      <c r="B736" s="22"/>
      <c r="C736" s="22"/>
      <c r="D736" s="22"/>
      <c r="E736" s="46"/>
      <c r="F736" s="22"/>
      <c r="G736" s="22"/>
      <c r="H736" s="46"/>
      <c r="I736" s="18"/>
      <c r="J736" s="47"/>
      <c r="K736" s="48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8.75" customHeight="1" x14ac:dyDescent="0.3">
      <c r="A737" s="22"/>
      <c r="B737" s="22"/>
      <c r="C737" s="22"/>
      <c r="D737" s="22"/>
      <c r="E737" s="46"/>
      <c r="F737" s="22"/>
      <c r="G737" s="22"/>
      <c r="H737" s="46"/>
      <c r="I737" s="18"/>
      <c r="J737" s="47"/>
      <c r="K737" s="48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8.75" customHeight="1" x14ac:dyDescent="0.3">
      <c r="A738" s="22"/>
      <c r="B738" s="22"/>
      <c r="C738" s="22"/>
      <c r="D738" s="22"/>
      <c r="E738" s="46"/>
      <c r="F738" s="22"/>
      <c r="G738" s="22"/>
      <c r="H738" s="46"/>
      <c r="I738" s="18"/>
      <c r="J738" s="47"/>
      <c r="K738" s="48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8.75" customHeight="1" x14ac:dyDescent="0.3">
      <c r="A739" s="22"/>
      <c r="B739" s="22"/>
      <c r="C739" s="22"/>
      <c r="D739" s="22"/>
      <c r="E739" s="46"/>
      <c r="F739" s="22"/>
      <c r="G739" s="22"/>
      <c r="H739" s="46"/>
      <c r="I739" s="18"/>
      <c r="J739" s="47"/>
      <c r="K739" s="48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8.75" customHeight="1" x14ac:dyDescent="0.3">
      <c r="A740" s="22"/>
      <c r="B740" s="22"/>
      <c r="C740" s="22"/>
      <c r="D740" s="22"/>
      <c r="E740" s="46"/>
      <c r="F740" s="22"/>
      <c r="G740" s="22"/>
      <c r="H740" s="46"/>
      <c r="I740" s="18"/>
      <c r="J740" s="47"/>
      <c r="K740" s="48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8.75" customHeight="1" x14ac:dyDescent="0.3">
      <c r="A741" s="22"/>
      <c r="B741" s="22"/>
      <c r="C741" s="22"/>
      <c r="D741" s="22"/>
      <c r="E741" s="46"/>
      <c r="F741" s="22"/>
      <c r="G741" s="22"/>
      <c r="H741" s="46"/>
      <c r="I741" s="18"/>
      <c r="J741" s="47"/>
      <c r="K741" s="48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8.75" customHeight="1" x14ac:dyDescent="0.3">
      <c r="A742" s="22"/>
      <c r="B742" s="22"/>
      <c r="C742" s="22"/>
      <c r="D742" s="22"/>
      <c r="E742" s="46"/>
      <c r="F742" s="22"/>
      <c r="G742" s="22"/>
      <c r="H742" s="46"/>
      <c r="I742" s="18"/>
      <c r="J742" s="47"/>
      <c r="K742" s="48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8.75" customHeight="1" x14ac:dyDescent="0.3">
      <c r="A743" s="22"/>
      <c r="B743" s="22"/>
      <c r="C743" s="22"/>
      <c r="D743" s="22"/>
      <c r="E743" s="46"/>
      <c r="F743" s="22"/>
      <c r="G743" s="22"/>
      <c r="H743" s="46"/>
      <c r="I743" s="18"/>
      <c r="J743" s="47"/>
      <c r="K743" s="48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8.75" customHeight="1" x14ac:dyDescent="0.3">
      <c r="A744" s="22"/>
      <c r="B744" s="22"/>
      <c r="C744" s="22"/>
      <c r="D744" s="22"/>
      <c r="E744" s="46"/>
      <c r="F744" s="22"/>
      <c r="G744" s="22"/>
      <c r="H744" s="46"/>
      <c r="I744" s="18"/>
      <c r="J744" s="47"/>
      <c r="K744" s="48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8.75" customHeight="1" x14ac:dyDescent="0.3">
      <c r="A745" s="22"/>
      <c r="B745" s="22"/>
      <c r="C745" s="22"/>
      <c r="D745" s="22"/>
      <c r="E745" s="46"/>
      <c r="F745" s="22"/>
      <c r="G745" s="22"/>
      <c r="H745" s="46"/>
      <c r="I745" s="18"/>
      <c r="J745" s="47"/>
      <c r="K745" s="48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8.75" customHeight="1" x14ac:dyDescent="0.3">
      <c r="A746" s="22"/>
      <c r="B746" s="22"/>
      <c r="C746" s="22"/>
      <c r="D746" s="22"/>
      <c r="E746" s="46"/>
      <c r="F746" s="22"/>
      <c r="G746" s="22"/>
      <c r="H746" s="46"/>
      <c r="I746" s="18"/>
      <c r="J746" s="47"/>
      <c r="K746" s="48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8.75" customHeight="1" x14ac:dyDescent="0.3">
      <c r="A747" s="22"/>
      <c r="B747" s="22"/>
      <c r="C747" s="22"/>
      <c r="D747" s="22"/>
      <c r="E747" s="46"/>
      <c r="F747" s="22"/>
      <c r="G747" s="22"/>
      <c r="H747" s="46"/>
      <c r="I747" s="18"/>
      <c r="J747" s="47"/>
      <c r="K747" s="48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8.75" customHeight="1" x14ac:dyDescent="0.3">
      <c r="A748" s="22"/>
      <c r="B748" s="22"/>
      <c r="C748" s="22"/>
      <c r="D748" s="22"/>
      <c r="E748" s="46"/>
      <c r="F748" s="22"/>
      <c r="G748" s="22"/>
      <c r="H748" s="46"/>
      <c r="I748" s="18"/>
      <c r="J748" s="47"/>
      <c r="K748" s="48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8.75" customHeight="1" x14ac:dyDescent="0.3">
      <c r="A749" s="22"/>
      <c r="B749" s="22"/>
      <c r="C749" s="22"/>
      <c r="D749" s="22"/>
      <c r="E749" s="46"/>
      <c r="F749" s="22"/>
      <c r="G749" s="22"/>
      <c r="H749" s="46"/>
      <c r="I749" s="18"/>
      <c r="J749" s="47"/>
      <c r="K749" s="48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8.75" customHeight="1" x14ac:dyDescent="0.3">
      <c r="A750" s="22"/>
      <c r="B750" s="22"/>
      <c r="C750" s="22"/>
      <c r="D750" s="22"/>
      <c r="E750" s="46"/>
      <c r="F750" s="22"/>
      <c r="G750" s="22"/>
      <c r="H750" s="46"/>
      <c r="I750" s="18"/>
      <c r="J750" s="47"/>
      <c r="K750" s="48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8.75" customHeight="1" x14ac:dyDescent="0.3">
      <c r="A751" s="22"/>
      <c r="B751" s="22"/>
      <c r="C751" s="22"/>
      <c r="D751" s="22"/>
      <c r="E751" s="46"/>
      <c r="F751" s="22"/>
      <c r="G751" s="22"/>
      <c r="H751" s="46"/>
      <c r="I751" s="18"/>
      <c r="J751" s="47"/>
      <c r="K751" s="48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8.75" customHeight="1" x14ac:dyDescent="0.3">
      <c r="A752" s="22"/>
      <c r="B752" s="22"/>
      <c r="C752" s="22"/>
      <c r="D752" s="22"/>
      <c r="E752" s="46"/>
      <c r="F752" s="22"/>
      <c r="G752" s="22"/>
      <c r="H752" s="46"/>
      <c r="I752" s="18"/>
      <c r="J752" s="47"/>
      <c r="K752" s="48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8.75" customHeight="1" x14ac:dyDescent="0.3">
      <c r="A753" s="22"/>
      <c r="B753" s="22"/>
      <c r="C753" s="22"/>
      <c r="D753" s="22"/>
      <c r="E753" s="46"/>
      <c r="F753" s="22"/>
      <c r="G753" s="22"/>
      <c r="H753" s="46"/>
      <c r="I753" s="18"/>
      <c r="J753" s="47"/>
      <c r="K753" s="48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8.75" customHeight="1" x14ac:dyDescent="0.3">
      <c r="A754" s="22"/>
      <c r="B754" s="22"/>
      <c r="C754" s="22"/>
      <c r="D754" s="22"/>
      <c r="E754" s="46"/>
      <c r="F754" s="22"/>
      <c r="G754" s="22"/>
      <c r="H754" s="46"/>
      <c r="I754" s="18"/>
      <c r="J754" s="47"/>
      <c r="K754" s="48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8.75" customHeight="1" x14ac:dyDescent="0.3">
      <c r="A755" s="22"/>
      <c r="B755" s="22"/>
      <c r="C755" s="22"/>
      <c r="D755" s="22"/>
      <c r="E755" s="46"/>
      <c r="F755" s="22"/>
      <c r="G755" s="22"/>
      <c r="H755" s="46"/>
      <c r="I755" s="18"/>
      <c r="J755" s="47"/>
      <c r="K755" s="48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8.75" customHeight="1" x14ac:dyDescent="0.3">
      <c r="A756" s="22"/>
      <c r="B756" s="22"/>
      <c r="C756" s="22"/>
      <c r="D756" s="22"/>
      <c r="E756" s="46"/>
      <c r="F756" s="22"/>
      <c r="G756" s="22"/>
      <c r="H756" s="46"/>
      <c r="I756" s="18"/>
      <c r="J756" s="47"/>
      <c r="K756" s="48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8.75" customHeight="1" x14ac:dyDescent="0.3">
      <c r="A757" s="22"/>
      <c r="B757" s="22"/>
      <c r="C757" s="22"/>
      <c r="D757" s="22"/>
      <c r="E757" s="46"/>
      <c r="F757" s="22"/>
      <c r="G757" s="22"/>
      <c r="H757" s="46"/>
      <c r="I757" s="18"/>
      <c r="J757" s="47"/>
      <c r="K757" s="48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8.75" customHeight="1" x14ac:dyDescent="0.3">
      <c r="A758" s="22"/>
      <c r="B758" s="22"/>
      <c r="C758" s="22"/>
      <c r="D758" s="22"/>
      <c r="E758" s="46"/>
      <c r="F758" s="22"/>
      <c r="G758" s="22"/>
      <c r="H758" s="46"/>
      <c r="I758" s="18"/>
      <c r="J758" s="47"/>
      <c r="K758" s="48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8.75" customHeight="1" x14ac:dyDescent="0.3">
      <c r="A759" s="22"/>
      <c r="B759" s="22"/>
      <c r="C759" s="22"/>
      <c r="D759" s="22"/>
      <c r="E759" s="46"/>
      <c r="F759" s="22"/>
      <c r="G759" s="22"/>
      <c r="H759" s="46"/>
      <c r="I759" s="18"/>
      <c r="J759" s="47"/>
      <c r="K759" s="48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8.75" customHeight="1" x14ac:dyDescent="0.3">
      <c r="A760" s="22"/>
      <c r="B760" s="22"/>
      <c r="C760" s="22"/>
      <c r="D760" s="22"/>
      <c r="E760" s="46"/>
      <c r="F760" s="22"/>
      <c r="G760" s="22"/>
      <c r="H760" s="46"/>
      <c r="I760" s="18"/>
      <c r="J760" s="47"/>
      <c r="K760" s="48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8.75" customHeight="1" x14ac:dyDescent="0.3">
      <c r="A761" s="22"/>
      <c r="B761" s="22"/>
      <c r="C761" s="22"/>
      <c r="D761" s="22"/>
      <c r="E761" s="46"/>
      <c r="F761" s="22"/>
      <c r="G761" s="22"/>
      <c r="H761" s="46"/>
      <c r="I761" s="18"/>
      <c r="J761" s="47"/>
      <c r="K761" s="48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8.75" customHeight="1" x14ac:dyDescent="0.3">
      <c r="A762" s="22"/>
      <c r="B762" s="22"/>
      <c r="C762" s="22"/>
      <c r="D762" s="22"/>
      <c r="E762" s="46"/>
      <c r="F762" s="22"/>
      <c r="G762" s="22"/>
      <c r="H762" s="46"/>
      <c r="I762" s="18"/>
      <c r="J762" s="47"/>
      <c r="K762" s="48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8.75" customHeight="1" x14ac:dyDescent="0.3">
      <c r="A763" s="22"/>
      <c r="B763" s="22"/>
      <c r="C763" s="22"/>
      <c r="D763" s="22"/>
      <c r="E763" s="46"/>
      <c r="F763" s="22"/>
      <c r="G763" s="22"/>
      <c r="H763" s="46"/>
      <c r="I763" s="18"/>
      <c r="J763" s="47"/>
      <c r="K763" s="48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8.75" customHeight="1" x14ac:dyDescent="0.3">
      <c r="A764" s="22"/>
      <c r="B764" s="22"/>
      <c r="C764" s="22"/>
      <c r="D764" s="22"/>
      <c r="E764" s="46"/>
      <c r="F764" s="22"/>
      <c r="G764" s="22"/>
      <c r="H764" s="46"/>
      <c r="I764" s="18"/>
      <c r="J764" s="47"/>
      <c r="K764" s="48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8.75" customHeight="1" x14ac:dyDescent="0.3">
      <c r="A765" s="22"/>
      <c r="B765" s="22"/>
      <c r="C765" s="22"/>
      <c r="D765" s="22"/>
      <c r="E765" s="46"/>
      <c r="F765" s="22"/>
      <c r="G765" s="22"/>
      <c r="H765" s="46"/>
      <c r="I765" s="18"/>
      <c r="J765" s="47"/>
      <c r="K765" s="48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8.75" customHeight="1" x14ac:dyDescent="0.3">
      <c r="A766" s="22"/>
      <c r="B766" s="22"/>
      <c r="C766" s="22"/>
      <c r="D766" s="22"/>
      <c r="E766" s="46"/>
      <c r="F766" s="22"/>
      <c r="G766" s="22"/>
      <c r="H766" s="46"/>
      <c r="I766" s="18"/>
      <c r="J766" s="47"/>
      <c r="K766" s="48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8.75" customHeight="1" x14ac:dyDescent="0.3">
      <c r="A767" s="22"/>
      <c r="B767" s="22"/>
      <c r="C767" s="22"/>
      <c r="D767" s="22"/>
      <c r="E767" s="46"/>
      <c r="F767" s="22"/>
      <c r="G767" s="22"/>
      <c r="H767" s="46"/>
      <c r="I767" s="18"/>
      <c r="J767" s="47"/>
      <c r="K767" s="48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8.75" customHeight="1" x14ac:dyDescent="0.3">
      <c r="A768" s="22"/>
      <c r="B768" s="22"/>
      <c r="C768" s="22"/>
      <c r="D768" s="22"/>
      <c r="E768" s="46"/>
      <c r="F768" s="22"/>
      <c r="G768" s="22"/>
      <c r="H768" s="46"/>
      <c r="I768" s="18"/>
      <c r="J768" s="47"/>
      <c r="K768" s="48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8.75" customHeight="1" x14ac:dyDescent="0.3">
      <c r="A769" s="22"/>
      <c r="B769" s="22"/>
      <c r="C769" s="22"/>
      <c r="D769" s="22"/>
      <c r="E769" s="46"/>
      <c r="F769" s="22"/>
      <c r="G769" s="22"/>
      <c r="H769" s="46"/>
      <c r="I769" s="18"/>
      <c r="J769" s="47"/>
      <c r="K769" s="48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8.75" customHeight="1" x14ac:dyDescent="0.3">
      <c r="A770" s="22"/>
      <c r="B770" s="22"/>
      <c r="C770" s="22"/>
      <c r="D770" s="22"/>
      <c r="E770" s="46"/>
      <c r="F770" s="22"/>
      <c r="G770" s="22"/>
      <c r="H770" s="46"/>
      <c r="I770" s="18"/>
      <c r="J770" s="47"/>
      <c r="K770" s="48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8.75" customHeight="1" x14ac:dyDescent="0.3">
      <c r="A771" s="22"/>
      <c r="B771" s="22"/>
      <c r="C771" s="22"/>
      <c r="D771" s="22"/>
      <c r="E771" s="46"/>
      <c r="F771" s="22"/>
      <c r="G771" s="22"/>
      <c r="H771" s="46"/>
      <c r="I771" s="18"/>
      <c r="J771" s="47"/>
      <c r="K771" s="48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8.75" customHeight="1" x14ac:dyDescent="0.3">
      <c r="A772" s="22"/>
      <c r="B772" s="22"/>
      <c r="C772" s="22"/>
      <c r="D772" s="22"/>
      <c r="E772" s="46"/>
      <c r="F772" s="22"/>
      <c r="G772" s="22"/>
      <c r="H772" s="46"/>
      <c r="I772" s="18"/>
      <c r="J772" s="47"/>
      <c r="K772" s="48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8.75" customHeight="1" x14ac:dyDescent="0.3">
      <c r="A773" s="22"/>
      <c r="B773" s="22"/>
      <c r="C773" s="22"/>
      <c r="D773" s="22"/>
      <c r="E773" s="46"/>
      <c r="F773" s="22"/>
      <c r="G773" s="22"/>
      <c r="H773" s="46"/>
      <c r="I773" s="18"/>
      <c r="J773" s="47"/>
      <c r="K773" s="48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8.75" customHeight="1" x14ac:dyDescent="0.3">
      <c r="A774" s="22"/>
      <c r="B774" s="22"/>
      <c r="C774" s="22"/>
      <c r="D774" s="22"/>
      <c r="E774" s="46"/>
      <c r="F774" s="22"/>
      <c r="G774" s="22"/>
      <c r="H774" s="46"/>
      <c r="I774" s="18"/>
      <c r="J774" s="47"/>
      <c r="K774" s="48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8.75" customHeight="1" x14ac:dyDescent="0.3">
      <c r="A775" s="22"/>
      <c r="B775" s="22"/>
      <c r="C775" s="22"/>
      <c r="D775" s="22"/>
      <c r="E775" s="46"/>
      <c r="F775" s="22"/>
      <c r="G775" s="22"/>
      <c r="H775" s="46"/>
      <c r="I775" s="18"/>
      <c r="J775" s="47"/>
      <c r="K775" s="48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8.75" customHeight="1" x14ac:dyDescent="0.3">
      <c r="A776" s="22"/>
      <c r="B776" s="22"/>
      <c r="C776" s="22"/>
      <c r="D776" s="22"/>
      <c r="E776" s="46"/>
      <c r="F776" s="22"/>
      <c r="G776" s="22"/>
      <c r="H776" s="46"/>
      <c r="I776" s="18"/>
      <c r="J776" s="47"/>
      <c r="K776" s="48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8.75" customHeight="1" x14ac:dyDescent="0.3">
      <c r="A777" s="22"/>
      <c r="B777" s="22"/>
      <c r="C777" s="22"/>
      <c r="D777" s="22"/>
      <c r="E777" s="46"/>
      <c r="F777" s="22"/>
      <c r="G777" s="22"/>
      <c r="H777" s="46"/>
      <c r="I777" s="18"/>
      <c r="J777" s="47"/>
      <c r="K777" s="48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8.75" customHeight="1" x14ac:dyDescent="0.3">
      <c r="A778" s="22"/>
      <c r="B778" s="22"/>
      <c r="C778" s="22"/>
      <c r="D778" s="22"/>
      <c r="E778" s="46"/>
      <c r="F778" s="22"/>
      <c r="G778" s="22"/>
      <c r="H778" s="46"/>
      <c r="I778" s="18"/>
      <c r="J778" s="47"/>
      <c r="K778" s="48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8.75" customHeight="1" x14ac:dyDescent="0.3">
      <c r="A779" s="22"/>
      <c r="B779" s="22"/>
      <c r="C779" s="22"/>
      <c r="D779" s="22"/>
      <c r="E779" s="46"/>
      <c r="F779" s="22"/>
      <c r="G779" s="22"/>
      <c r="H779" s="46"/>
      <c r="I779" s="18"/>
      <c r="J779" s="47"/>
      <c r="K779" s="48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8.75" customHeight="1" x14ac:dyDescent="0.3">
      <c r="A780" s="22"/>
      <c r="B780" s="22"/>
      <c r="C780" s="22"/>
      <c r="D780" s="22"/>
      <c r="E780" s="46"/>
      <c r="F780" s="22"/>
      <c r="G780" s="22"/>
      <c r="H780" s="46"/>
      <c r="I780" s="18"/>
      <c r="J780" s="47"/>
      <c r="K780" s="48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8.75" customHeight="1" x14ac:dyDescent="0.3">
      <c r="A781" s="22"/>
      <c r="B781" s="22"/>
      <c r="C781" s="22"/>
      <c r="D781" s="22"/>
      <c r="E781" s="46"/>
      <c r="F781" s="22"/>
      <c r="G781" s="22"/>
      <c r="H781" s="46"/>
      <c r="I781" s="18"/>
      <c r="J781" s="47"/>
      <c r="K781" s="48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8.75" customHeight="1" x14ac:dyDescent="0.3">
      <c r="A782" s="22"/>
      <c r="B782" s="22"/>
      <c r="C782" s="22"/>
      <c r="D782" s="22"/>
      <c r="E782" s="46"/>
      <c r="F782" s="22"/>
      <c r="G782" s="22"/>
      <c r="H782" s="46"/>
      <c r="I782" s="18"/>
      <c r="J782" s="47"/>
      <c r="K782" s="48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8.75" customHeight="1" x14ac:dyDescent="0.3">
      <c r="A783" s="22"/>
      <c r="B783" s="22"/>
      <c r="C783" s="22"/>
      <c r="D783" s="22"/>
      <c r="E783" s="46"/>
      <c r="F783" s="22"/>
      <c r="G783" s="22"/>
      <c r="H783" s="46"/>
      <c r="I783" s="18"/>
      <c r="J783" s="47"/>
      <c r="K783" s="48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8.75" customHeight="1" x14ac:dyDescent="0.3">
      <c r="A784" s="22"/>
      <c r="B784" s="22"/>
      <c r="C784" s="22"/>
      <c r="D784" s="22"/>
      <c r="E784" s="46"/>
      <c r="F784" s="22"/>
      <c r="G784" s="22"/>
      <c r="H784" s="46"/>
      <c r="I784" s="18"/>
      <c r="J784" s="47"/>
      <c r="K784" s="48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8.75" customHeight="1" x14ac:dyDescent="0.3">
      <c r="A785" s="22"/>
      <c r="B785" s="22"/>
      <c r="C785" s="22"/>
      <c r="D785" s="22"/>
      <c r="E785" s="46"/>
      <c r="F785" s="22"/>
      <c r="G785" s="22"/>
      <c r="H785" s="46"/>
      <c r="I785" s="18"/>
      <c r="J785" s="47"/>
      <c r="K785" s="48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8.75" customHeight="1" x14ac:dyDescent="0.3">
      <c r="A786" s="22"/>
      <c r="B786" s="22"/>
      <c r="C786" s="22"/>
      <c r="D786" s="22"/>
      <c r="E786" s="46"/>
      <c r="F786" s="22"/>
      <c r="G786" s="22"/>
      <c r="H786" s="46"/>
      <c r="I786" s="18"/>
      <c r="J786" s="47"/>
      <c r="K786" s="48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8.75" customHeight="1" x14ac:dyDescent="0.3">
      <c r="A787" s="22"/>
      <c r="B787" s="22"/>
      <c r="C787" s="22"/>
      <c r="D787" s="22"/>
      <c r="E787" s="46"/>
      <c r="F787" s="22"/>
      <c r="G787" s="22"/>
      <c r="H787" s="46"/>
      <c r="I787" s="18"/>
      <c r="J787" s="47"/>
      <c r="K787" s="48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8.75" customHeight="1" x14ac:dyDescent="0.3">
      <c r="A788" s="22"/>
      <c r="B788" s="22"/>
      <c r="C788" s="22"/>
      <c r="D788" s="22"/>
      <c r="E788" s="46"/>
      <c r="F788" s="22"/>
      <c r="G788" s="22"/>
      <c r="H788" s="46"/>
      <c r="I788" s="18"/>
      <c r="J788" s="47"/>
      <c r="K788" s="48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8.75" customHeight="1" x14ac:dyDescent="0.3">
      <c r="A789" s="22"/>
      <c r="B789" s="22"/>
      <c r="C789" s="22"/>
      <c r="D789" s="22"/>
      <c r="E789" s="46"/>
      <c r="F789" s="22"/>
      <c r="G789" s="22"/>
      <c r="H789" s="46"/>
      <c r="I789" s="18"/>
      <c r="J789" s="47"/>
      <c r="K789" s="48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8.75" customHeight="1" x14ac:dyDescent="0.3">
      <c r="A790" s="22"/>
      <c r="B790" s="22"/>
      <c r="C790" s="22"/>
      <c r="D790" s="22"/>
      <c r="E790" s="46"/>
      <c r="F790" s="22"/>
      <c r="G790" s="22"/>
      <c r="H790" s="46"/>
      <c r="I790" s="18"/>
      <c r="J790" s="47"/>
      <c r="K790" s="48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8.75" customHeight="1" x14ac:dyDescent="0.3">
      <c r="A791" s="22"/>
      <c r="B791" s="22"/>
      <c r="C791" s="22"/>
      <c r="D791" s="22"/>
      <c r="E791" s="46"/>
      <c r="F791" s="22"/>
      <c r="G791" s="22"/>
      <c r="H791" s="46"/>
      <c r="I791" s="18"/>
      <c r="J791" s="47"/>
      <c r="K791" s="48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8.75" customHeight="1" x14ac:dyDescent="0.3">
      <c r="A792" s="22"/>
      <c r="B792" s="22"/>
      <c r="C792" s="22"/>
      <c r="D792" s="22"/>
      <c r="E792" s="46"/>
      <c r="F792" s="22"/>
      <c r="G792" s="22"/>
      <c r="H792" s="46"/>
      <c r="I792" s="18"/>
      <c r="J792" s="47"/>
      <c r="K792" s="48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8.75" customHeight="1" x14ac:dyDescent="0.3">
      <c r="A793" s="22"/>
      <c r="B793" s="22"/>
      <c r="C793" s="22"/>
      <c r="D793" s="22"/>
      <c r="E793" s="46"/>
      <c r="F793" s="22"/>
      <c r="G793" s="22"/>
      <c r="H793" s="46"/>
      <c r="I793" s="18"/>
      <c r="J793" s="47"/>
      <c r="K793" s="48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8.75" customHeight="1" x14ac:dyDescent="0.3">
      <c r="A794" s="22"/>
      <c r="B794" s="22"/>
      <c r="C794" s="22"/>
      <c r="D794" s="22"/>
      <c r="E794" s="46"/>
      <c r="F794" s="22"/>
      <c r="G794" s="22"/>
      <c r="H794" s="46"/>
      <c r="I794" s="18"/>
      <c r="J794" s="47"/>
      <c r="K794" s="48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8.75" customHeight="1" x14ac:dyDescent="0.3">
      <c r="A795" s="22"/>
      <c r="B795" s="22"/>
      <c r="C795" s="22"/>
      <c r="D795" s="22"/>
      <c r="E795" s="46"/>
      <c r="F795" s="22"/>
      <c r="G795" s="22"/>
      <c r="H795" s="46"/>
      <c r="I795" s="18"/>
      <c r="J795" s="47"/>
      <c r="K795" s="48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8.75" customHeight="1" x14ac:dyDescent="0.3">
      <c r="A796" s="22"/>
      <c r="B796" s="22"/>
      <c r="C796" s="22"/>
      <c r="D796" s="22"/>
      <c r="E796" s="46"/>
      <c r="F796" s="22"/>
      <c r="G796" s="22"/>
      <c r="H796" s="46"/>
      <c r="I796" s="18"/>
      <c r="J796" s="47"/>
      <c r="K796" s="48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8.75" customHeight="1" x14ac:dyDescent="0.3">
      <c r="A797" s="22"/>
      <c r="B797" s="22"/>
      <c r="C797" s="22"/>
      <c r="D797" s="22"/>
      <c r="E797" s="46"/>
      <c r="F797" s="22"/>
      <c r="G797" s="22"/>
      <c r="H797" s="46"/>
      <c r="I797" s="18"/>
      <c r="J797" s="47"/>
      <c r="K797" s="48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8.75" customHeight="1" x14ac:dyDescent="0.3">
      <c r="A798" s="22"/>
      <c r="B798" s="22"/>
      <c r="C798" s="22"/>
      <c r="D798" s="22"/>
      <c r="E798" s="46"/>
      <c r="F798" s="22"/>
      <c r="G798" s="22"/>
      <c r="H798" s="46"/>
      <c r="I798" s="18"/>
      <c r="J798" s="47"/>
      <c r="K798" s="48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8.75" customHeight="1" x14ac:dyDescent="0.3">
      <c r="A799" s="22"/>
      <c r="B799" s="22"/>
      <c r="C799" s="22"/>
      <c r="D799" s="22"/>
      <c r="E799" s="46"/>
      <c r="F799" s="22"/>
      <c r="G799" s="22"/>
      <c r="H799" s="46"/>
      <c r="I799" s="18"/>
      <c r="J799" s="47"/>
      <c r="K799" s="48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8.75" customHeight="1" x14ac:dyDescent="0.3">
      <c r="A800" s="22"/>
      <c r="B800" s="22"/>
      <c r="C800" s="22"/>
      <c r="D800" s="22"/>
      <c r="E800" s="46"/>
      <c r="F800" s="22"/>
      <c r="G800" s="22"/>
      <c r="H800" s="46"/>
      <c r="I800" s="18"/>
      <c r="J800" s="47"/>
      <c r="K800" s="48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8.75" customHeight="1" x14ac:dyDescent="0.3">
      <c r="A801" s="22"/>
      <c r="B801" s="22"/>
      <c r="C801" s="22"/>
      <c r="D801" s="22"/>
      <c r="E801" s="46"/>
      <c r="F801" s="22"/>
      <c r="G801" s="22"/>
      <c r="H801" s="46"/>
      <c r="I801" s="18"/>
      <c r="J801" s="47"/>
      <c r="K801" s="48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8.75" customHeight="1" x14ac:dyDescent="0.3">
      <c r="A802" s="22"/>
      <c r="B802" s="22"/>
      <c r="C802" s="22"/>
      <c r="D802" s="22"/>
      <c r="E802" s="46"/>
      <c r="F802" s="22"/>
      <c r="G802" s="22"/>
      <c r="H802" s="46"/>
      <c r="I802" s="18"/>
      <c r="J802" s="47"/>
      <c r="K802" s="48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8.75" customHeight="1" x14ac:dyDescent="0.3">
      <c r="A803" s="22"/>
      <c r="B803" s="22"/>
      <c r="C803" s="22"/>
      <c r="D803" s="22"/>
      <c r="E803" s="46"/>
      <c r="F803" s="22"/>
      <c r="G803" s="22"/>
      <c r="H803" s="46"/>
      <c r="I803" s="18"/>
      <c r="J803" s="47"/>
      <c r="K803" s="48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8.75" customHeight="1" x14ac:dyDescent="0.3">
      <c r="A804" s="22"/>
      <c r="B804" s="22"/>
      <c r="C804" s="22"/>
      <c r="D804" s="22"/>
      <c r="E804" s="46"/>
      <c r="F804" s="22"/>
      <c r="G804" s="22"/>
      <c r="H804" s="46"/>
      <c r="I804" s="18"/>
      <c r="J804" s="47"/>
      <c r="K804" s="48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8.75" customHeight="1" x14ac:dyDescent="0.3">
      <c r="A805" s="22"/>
      <c r="B805" s="22"/>
      <c r="C805" s="22"/>
      <c r="D805" s="22"/>
      <c r="E805" s="46"/>
      <c r="F805" s="22"/>
      <c r="G805" s="22"/>
      <c r="H805" s="46"/>
      <c r="I805" s="18"/>
      <c r="J805" s="47"/>
      <c r="K805" s="48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8.75" customHeight="1" x14ac:dyDescent="0.3">
      <c r="A806" s="22"/>
      <c r="B806" s="22"/>
      <c r="C806" s="22"/>
      <c r="D806" s="22"/>
      <c r="E806" s="46"/>
      <c r="F806" s="22"/>
      <c r="G806" s="22"/>
      <c r="H806" s="46"/>
      <c r="I806" s="18"/>
      <c r="J806" s="47"/>
      <c r="K806" s="48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8.75" customHeight="1" x14ac:dyDescent="0.3">
      <c r="A807" s="22"/>
      <c r="B807" s="22"/>
      <c r="C807" s="22"/>
      <c r="D807" s="22"/>
      <c r="E807" s="46"/>
      <c r="F807" s="22"/>
      <c r="G807" s="22"/>
      <c r="H807" s="46"/>
      <c r="I807" s="18"/>
      <c r="J807" s="47"/>
      <c r="K807" s="48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8.75" customHeight="1" x14ac:dyDescent="0.3">
      <c r="A808" s="22"/>
      <c r="B808" s="22"/>
      <c r="C808" s="22"/>
      <c r="D808" s="22"/>
      <c r="E808" s="46"/>
      <c r="F808" s="22"/>
      <c r="G808" s="22"/>
      <c r="H808" s="46"/>
      <c r="I808" s="18"/>
      <c r="J808" s="47"/>
      <c r="K808" s="48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8.75" customHeight="1" x14ac:dyDescent="0.3">
      <c r="A809" s="22"/>
      <c r="B809" s="22"/>
      <c r="C809" s="22"/>
      <c r="D809" s="22"/>
      <c r="E809" s="46"/>
      <c r="F809" s="22"/>
      <c r="G809" s="22"/>
      <c r="H809" s="46"/>
      <c r="I809" s="18"/>
      <c r="J809" s="47"/>
      <c r="K809" s="48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8.75" customHeight="1" x14ac:dyDescent="0.3">
      <c r="A810" s="22"/>
      <c r="B810" s="22"/>
      <c r="C810" s="22"/>
      <c r="D810" s="22"/>
      <c r="E810" s="46"/>
      <c r="F810" s="22"/>
      <c r="G810" s="22"/>
      <c r="H810" s="46"/>
      <c r="I810" s="18"/>
      <c r="J810" s="47"/>
      <c r="K810" s="48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8.75" customHeight="1" x14ac:dyDescent="0.3">
      <c r="A811" s="22"/>
      <c r="B811" s="22"/>
      <c r="C811" s="22"/>
      <c r="D811" s="22"/>
      <c r="E811" s="46"/>
      <c r="F811" s="22"/>
      <c r="G811" s="22"/>
      <c r="H811" s="46"/>
      <c r="I811" s="18"/>
      <c r="J811" s="47"/>
      <c r="K811" s="48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8.75" customHeight="1" x14ac:dyDescent="0.3">
      <c r="A812" s="22"/>
      <c r="B812" s="22"/>
      <c r="C812" s="22"/>
      <c r="D812" s="22"/>
      <c r="E812" s="46"/>
      <c r="F812" s="22"/>
      <c r="G812" s="22"/>
      <c r="H812" s="46"/>
      <c r="I812" s="18"/>
      <c r="J812" s="47"/>
      <c r="K812" s="48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8.75" customHeight="1" x14ac:dyDescent="0.3">
      <c r="A813" s="22"/>
      <c r="B813" s="22"/>
      <c r="C813" s="22"/>
      <c r="D813" s="22"/>
      <c r="E813" s="46"/>
      <c r="F813" s="22"/>
      <c r="G813" s="22"/>
      <c r="H813" s="46"/>
      <c r="I813" s="18"/>
      <c r="J813" s="47"/>
      <c r="K813" s="48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8.75" customHeight="1" x14ac:dyDescent="0.3">
      <c r="A814" s="22"/>
      <c r="B814" s="22"/>
      <c r="C814" s="22"/>
      <c r="D814" s="22"/>
      <c r="E814" s="46"/>
      <c r="F814" s="22"/>
      <c r="G814" s="22"/>
      <c r="H814" s="46"/>
      <c r="I814" s="18"/>
      <c r="J814" s="47"/>
      <c r="K814" s="48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8.75" customHeight="1" x14ac:dyDescent="0.3">
      <c r="A815" s="22"/>
      <c r="B815" s="22"/>
      <c r="C815" s="22"/>
      <c r="D815" s="22"/>
      <c r="E815" s="46"/>
      <c r="F815" s="22"/>
      <c r="G815" s="22"/>
      <c r="H815" s="46"/>
      <c r="I815" s="18"/>
      <c r="J815" s="47"/>
      <c r="K815" s="48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8.75" customHeight="1" x14ac:dyDescent="0.3">
      <c r="A816" s="22"/>
      <c r="B816" s="22"/>
      <c r="C816" s="22"/>
      <c r="D816" s="22"/>
      <c r="E816" s="46"/>
      <c r="F816" s="22"/>
      <c r="G816" s="22"/>
      <c r="H816" s="46"/>
      <c r="I816" s="18"/>
      <c r="J816" s="47"/>
      <c r="K816" s="48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8.75" customHeight="1" x14ac:dyDescent="0.3">
      <c r="A817" s="22"/>
      <c r="B817" s="22"/>
      <c r="C817" s="22"/>
      <c r="D817" s="22"/>
      <c r="E817" s="46"/>
      <c r="F817" s="22"/>
      <c r="G817" s="22"/>
      <c r="H817" s="46"/>
      <c r="I817" s="18"/>
      <c r="J817" s="47"/>
      <c r="K817" s="48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8.75" customHeight="1" x14ac:dyDescent="0.3">
      <c r="A818" s="22"/>
      <c r="B818" s="22"/>
      <c r="C818" s="22"/>
      <c r="D818" s="22"/>
      <c r="E818" s="46"/>
      <c r="F818" s="22"/>
      <c r="G818" s="22"/>
      <c r="H818" s="46"/>
      <c r="I818" s="18"/>
      <c r="J818" s="47"/>
      <c r="K818" s="48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8.75" customHeight="1" x14ac:dyDescent="0.3">
      <c r="A819" s="22"/>
      <c r="B819" s="22"/>
      <c r="C819" s="22"/>
      <c r="D819" s="22"/>
      <c r="E819" s="46"/>
      <c r="F819" s="22"/>
      <c r="G819" s="22"/>
      <c r="H819" s="46"/>
      <c r="I819" s="18"/>
      <c r="J819" s="47"/>
      <c r="K819" s="48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8.75" customHeight="1" x14ac:dyDescent="0.3">
      <c r="A820" s="22"/>
      <c r="B820" s="22"/>
      <c r="C820" s="22"/>
      <c r="D820" s="22"/>
      <c r="E820" s="46"/>
      <c r="F820" s="22"/>
      <c r="G820" s="22"/>
      <c r="H820" s="46"/>
      <c r="I820" s="18"/>
      <c r="J820" s="47"/>
      <c r="K820" s="48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8.75" customHeight="1" x14ac:dyDescent="0.3">
      <c r="A821" s="22"/>
      <c r="B821" s="22"/>
      <c r="C821" s="22"/>
      <c r="D821" s="22"/>
      <c r="E821" s="46"/>
      <c r="F821" s="22"/>
      <c r="G821" s="22"/>
      <c r="H821" s="46"/>
      <c r="I821" s="18"/>
      <c r="J821" s="47"/>
      <c r="K821" s="48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8.75" customHeight="1" x14ac:dyDescent="0.3">
      <c r="A822" s="22"/>
      <c r="B822" s="22"/>
      <c r="C822" s="22"/>
      <c r="D822" s="22"/>
      <c r="E822" s="46"/>
      <c r="F822" s="22"/>
      <c r="G822" s="22"/>
      <c r="H822" s="46"/>
      <c r="I822" s="18"/>
      <c r="J822" s="47"/>
      <c r="K822" s="48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8.75" customHeight="1" x14ac:dyDescent="0.3">
      <c r="A823" s="22"/>
      <c r="B823" s="22"/>
      <c r="C823" s="22"/>
      <c r="D823" s="22"/>
      <c r="E823" s="46"/>
      <c r="F823" s="22"/>
      <c r="G823" s="22"/>
      <c r="H823" s="46"/>
      <c r="I823" s="18"/>
      <c r="J823" s="47"/>
      <c r="K823" s="48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8.75" customHeight="1" x14ac:dyDescent="0.3">
      <c r="A824" s="22"/>
      <c r="B824" s="22"/>
      <c r="C824" s="22"/>
      <c r="D824" s="22"/>
      <c r="E824" s="46"/>
      <c r="F824" s="22"/>
      <c r="G824" s="22"/>
      <c r="H824" s="46"/>
      <c r="I824" s="18"/>
      <c r="J824" s="47"/>
      <c r="K824" s="48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8.75" customHeight="1" x14ac:dyDescent="0.3">
      <c r="A825" s="22"/>
      <c r="B825" s="22"/>
      <c r="C825" s="22"/>
      <c r="D825" s="22"/>
      <c r="E825" s="46"/>
      <c r="F825" s="22"/>
      <c r="G825" s="22"/>
      <c r="H825" s="46"/>
      <c r="I825" s="18"/>
      <c r="J825" s="47"/>
      <c r="K825" s="48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8.75" customHeight="1" x14ac:dyDescent="0.3">
      <c r="A826" s="22"/>
      <c r="B826" s="22"/>
      <c r="C826" s="22"/>
      <c r="D826" s="22"/>
      <c r="E826" s="46"/>
      <c r="F826" s="22"/>
      <c r="G826" s="22"/>
      <c r="H826" s="46"/>
      <c r="I826" s="18"/>
      <c r="J826" s="47"/>
      <c r="K826" s="48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8.75" customHeight="1" x14ac:dyDescent="0.3">
      <c r="A827" s="22"/>
      <c r="B827" s="22"/>
      <c r="C827" s="22"/>
      <c r="D827" s="22"/>
      <c r="E827" s="46"/>
      <c r="F827" s="22"/>
      <c r="G827" s="22"/>
      <c r="H827" s="46"/>
      <c r="I827" s="18"/>
      <c r="J827" s="47"/>
      <c r="K827" s="48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8.75" customHeight="1" x14ac:dyDescent="0.3">
      <c r="A828" s="22"/>
      <c r="B828" s="22"/>
      <c r="C828" s="22"/>
      <c r="D828" s="22"/>
      <c r="E828" s="46"/>
      <c r="F828" s="22"/>
      <c r="G828" s="22"/>
      <c r="H828" s="46"/>
      <c r="I828" s="18"/>
      <c r="J828" s="47"/>
      <c r="K828" s="48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8.75" customHeight="1" x14ac:dyDescent="0.3">
      <c r="A829" s="22"/>
      <c r="B829" s="22"/>
      <c r="C829" s="22"/>
      <c r="D829" s="22"/>
      <c r="E829" s="46"/>
      <c r="F829" s="22"/>
      <c r="G829" s="22"/>
      <c r="H829" s="46"/>
      <c r="I829" s="18"/>
      <c r="J829" s="47"/>
      <c r="K829" s="48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8.75" customHeight="1" x14ac:dyDescent="0.3">
      <c r="A830" s="22"/>
      <c r="B830" s="22"/>
      <c r="C830" s="22"/>
      <c r="D830" s="22"/>
      <c r="E830" s="46"/>
      <c r="F830" s="22"/>
      <c r="G830" s="22"/>
      <c r="H830" s="46"/>
      <c r="I830" s="18"/>
      <c r="J830" s="47"/>
      <c r="K830" s="48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8.75" customHeight="1" x14ac:dyDescent="0.3">
      <c r="A831" s="22"/>
      <c r="B831" s="22"/>
      <c r="C831" s="22"/>
      <c r="D831" s="22"/>
      <c r="E831" s="46"/>
      <c r="F831" s="22"/>
      <c r="G831" s="22"/>
      <c r="H831" s="46"/>
      <c r="I831" s="18"/>
      <c r="J831" s="47"/>
      <c r="K831" s="48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8.75" customHeight="1" x14ac:dyDescent="0.3">
      <c r="A832" s="22"/>
      <c r="B832" s="22"/>
      <c r="C832" s="22"/>
      <c r="D832" s="22"/>
      <c r="E832" s="46"/>
      <c r="F832" s="22"/>
      <c r="G832" s="22"/>
      <c r="H832" s="46"/>
      <c r="I832" s="18"/>
      <c r="J832" s="47"/>
      <c r="K832" s="48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8.75" customHeight="1" x14ac:dyDescent="0.3">
      <c r="A833" s="22"/>
      <c r="B833" s="22"/>
      <c r="C833" s="22"/>
      <c r="D833" s="22"/>
      <c r="E833" s="46"/>
      <c r="F833" s="22"/>
      <c r="G833" s="22"/>
      <c r="H833" s="46"/>
      <c r="I833" s="18"/>
      <c r="J833" s="47"/>
      <c r="K833" s="48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8.75" customHeight="1" x14ac:dyDescent="0.3">
      <c r="A834" s="22"/>
      <c r="B834" s="22"/>
      <c r="C834" s="22"/>
      <c r="D834" s="22"/>
      <c r="E834" s="46"/>
      <c r="F834" s="22"/>
      <c r="G834" s="22"/>
      <c r="H834" s="46"/>
      <c r="I834" s="18"/>
      <c r="J834" s="47"/>
      <c r="K834" s="48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8.75" customHeight="1" x14ac:dyDescent="0.3">
      <c r="A835" s="22"/>
      <c r="B835" s="22"/>
      <c r="C835" s="22"/>
      <c r="D835" s="22"/>
      <c r="E835" s="46"/>
      <c r="F835" s="22"/>
      <c r="G835" s="22"/>
      <c r="H835" s="46"/>
      <c r="I835" s="18"/>
      <c r="J835" s="47"/>
      <c r="K835" s="48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8.75" customHeight="1" x14ac:dyDescent="0.3">
      <c r="A836" s="22"/>
      <c r="B836" s="22"/>
      <c r="C836" s="22"/>
      <c r="D836" s="22"/>
      <c r="E836" s="46"/>
      <c r="F836" s="22"/>
      <c r="G836" s="22"/>
      <c r="H836" s="46"/>
      <c r="I836" s="18"/>
      <c r="J836" s="47"/>
      <c r="K836" s="48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8.75" customHeight="1" x14ac:dyDescent="0.3">
      <c r="A837" s="22"/>
      <c r="B837" s="22"/>
      <c r="C837" s="22"/>
      <c r="D837" s="22"/>
      <c r="E837" s="46"/>
      <c r="F837" s="22"/>
      <c r="G837" s="22"/>
      <c r="H837" s="46"/>
      <c r="I837" s="18"/>
      <c r="J837" s="47"/>
      <c r="K837" s="48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8.75" customHeight="1" x14ac:dyDescent="0.3">
      <c r="A838" s="22"/>
      <c r="B838" s="22"/>
      <c r="C838" s="22"/>
      <c r="D838" s="22"/>
      <c r="E838" s="46"/>
      <c r="F838" s="22"/>
      <c r="G838" s="22"/>
      <c r="H838" s="46"/>
      <c r="I838" s="18"/>
      <c r="J838" s="47"/>
      <c r="K838" s="48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8.75" customHeight="1" x14ac:dyDescent="0.3">
      <c r="A839" s="22"/>
      <c r="B839" s="22"/>
      <c r="C839" s="22"/>
      <c r="D839" s="22"/>
      <c r="E839" s="46"/>
      <c r="F839" s="22"/>
      <c r="G839" s="22"/>
      <c r="H839" s="46"/>
      <c r="I839" s="18"/>
      <c r="J839" s="47"/>
      <c r="K839" s="48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8.75" customHeight="1" x14ac:dyDescent="0.3">
      <c r="A840" s="22"/>
      <c r="B840" s="22"/>
      <c r="C840" s="22"/>
      <c r="D840" s="22"/>
      <c r="E840" s="46"/>
      <c r="F840" s="22"/>
      <c r="G840" s="22"/>
      <c r="H840" s="46"/>
      <c r="I840" s="18"/>
      <c r="J840" s="47"/>
      <c r="K840" s="48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8.75" customHeight="1" x14ac:dyDescent="0.3">
      <c r="A841" s="22"/>
      <c r="B841" s="22"/>
      <c r="C841" s="22"/>
      <c r="D841" s="22"/>
      <c r="E841" s="46"/>
      <c r="F841" s="22"/>
      <c r="G841" s="22"/>
      <c r="H841" s="46"/>
      <c r="I841" s="18"/>
      <c r="J841" s="47"/>
      <c r="K841" s="48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8.75" customHeight="1" x14ac:dyDescent="0.3">
      <c r="A842" s="22"/>
      <c r="B842" s="22"/>
      <c r="C842" s="22"/>
      <c r="D842" s="22"/>
      <c r="E842" s="46"/>
      <c r="F842" s="22"/>
      <c r="G842" s="22"/>
      <c r="H842" s="46"/>
      <c r="I842" s="18"/>
      <c r="J842" s="47"/>
      <c r="K842" s="48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8.75" customHeight="1" x14ac:dyDescent="0.3">
      <c r="A843" s="22"/>
      <c r="B843" s="22"/>
      <c r="C843" s="22"/>
      <c r="D843" s="22"/>
      <c r="E843" s="46"/>
      <c r="F843" s="22"/>
      <c r="G843" s="22"/>
      <c r="H843" s="46"/>
      <c r="I843" s="18"/>
      <c r="J843" s="47"/>
      <c r="K843" s="48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8.75" customHeight="1" x14ac:dyDescent="0.3">
      <c r="A844" s="22"/>
      <c r="B844" s="22"/>
      <c r="C844" s="22"/>
      <c r="D844" s="22"/>
      <c r="E844" s="46"/>
      <c r="F844" s="22"/>
      <c r="G844" s="22"/>
      <c r="H844" s="46"/>
      <c r="I844" s="18"/>
      <c r="J844" s="47"/>
      <c r="K844" s="48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8.75" customHeight="1" x14ac:dyDescent="0.3">
      <c r="A845" s="22"/>
      <c r="B845" s="22"/>
      <c r="C845" s="22"/>
      <c r="D845" s="22"/>
      <c r="E845" s="46"/>
      <c r="F845" s="22"/>
      <c r="G845" s="22"/>
      <c r="H845" s="46"/>
      <c r="I845" s="18"/>
      <c r="J845" s="47"/>
      <c r="K845" s="48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8.75" customHeight="1" x14ac:dyDescent="0.3">
      <c r="A846" s="22"/>
      <c r="B846" s="22"/>
      <c r="C846" s="22"/>
      <c r="D846" s="22"/>
      <c r="E846" s="46"/>
      <c r="F846" s="22"/>
      <c r="G846" s="22"/>
      <c r="H846" s="46"/>
      <c r="I846" s="18"/>
      <c r="J846" s="47"/>
      <c r="K846" s="48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8.75" customHeight="1" x14ac:dyDescent="0.3">
      <c r="A847" s="22"/>
      <c r="B847" s="22"/>
      <c r="C847" s="22"/>
      <c r="D847" s="22"/>
      <c r="E847" s="46"/>
      <c r="F847" s="22"/>
      <c r="G847" s="22"/>
      <c r="H847" s="46"/>
      <c r="I847" s="18"/>
      <c r="J847" s="47"/>
      <c r="K847" s="48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8.75" customHeight="1" x14ac:dyDescent="0.3">
      <c r="A848" s="22"/>
      <c r="B848" s="22"/>
      <c r="C848" s="22"/>
      <c r="D848" s="22"/>
      <c r="E848" s="46"/>
      <c r="F848" s="22"/>
      <c r="G848" s="22"/>
      <c r="H848" s="46"/>
      <c r="I848" s="18"/>
      <c r="J848" s="47"/>
      <c r="K848" s="48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8.75" customHeight="1" x14ac:dyDescent="0.3">
      <c r="A849" s="22"/>
      <c r="B849" s="22"/>
      <c r="C849" s="22"/>
      <c r="D849" s="22"/>
      <c r="E849" s="46"/>
      <c r="F849" s="22"/>
      <c r="G849" s="22"/>
      <c r="H849" s="46"/>
      <c r="I849" s="18"/>
      <c r="J849" s="47"/>
      <c r="K849" s="48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8.75" customHeight="1" x14ac:dyDescent="0.3">
      <c r="A850" s="22"/>
      <c r="B850" s="22"/>
      <c r="C850" s="22"/>
      <c r="D850" s="22"/>
      <c r="E850" s="46"/>
      <c r="F850" s="22"/>
      <c r="G850" s="22"/>
      <c r="H850" s="46"/>
      <c r="I850" s="18"/>
      <c r="J850" s="47"/>
      <c r="K850" s="48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8.75" customHeight="1" x14ac:dyDescent="0.3">
      <c r="A851" s="22"/>
      <c r="B851" s="22"/>
      <c r="C851" s="22"/>
      <c r="D851" s="22"/>
      <c r="E851" s="46"/>
      <c r="F851" s="22"/>
      <c r="G851" s="22"/>
      <c r="H851" s="46"/>
      <c r="I851" s="18"/>
      <c r="J851" s="47"/>
      <c r="K851" s="48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8.75" customHeight="1" x14ac:dyDescent="0.3">
      <c r="A852" s="22"/>
      <c r="B852" s="22"/>
      <c r="C852" s="22"/>
      <c r="D852" s="22"/>
      <c r="E852" s="46"/>
      <c r="F852" s="22"/>
      <c r="G852" s="22"/>
      <c r="H852" s="46"/>
      <c r="I852" s="18"/>
      <c r="J852" s="47"/>
      <c r="K852" s="48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8.75" customHeight="1" x14ac:dyDescent="0.3">
      <c r="A853" s="22"/>
      <c r="B853" s="22"/>
      <c r="C853" s="22"/>
      <c r="D853" s="22"/>
      <c r="E853" s="46"/>
      <c r="F853" s="22"/>
      <c r="G853" s="22"/>
      <c r="H853" s="46"/>
      <c r="I853" s="18"/>
      <c r="J853" s="47"/>
      <c r="K853" s="48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8.75" customHeight="1" x14ac:dyDescent="0.3">
      <c r="A854" s="22"/>
      <c r="B854" s="22"/>
      <c r="C854" s="22"/>
      <c r="D854" s="22"/>
      <c r="E854" s="46"/>
      <c r="F854" s="22"/>
      <c r="G854" s="22"/>
      <c r="H854" s="46"/>
      <c r="I854" s="18"/>
      <c r="J854" s="47"/>
      <c r="K854" s="48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8.75" customHeight="1" x14ac:dyDescent="0.3">
      <c r="A855" s="22"/>
      <c r="B855" s="22"/>
      <c r="C855" s="22"/>
      <c r="D855" s="22"/>
      <c r="E855" s="46"/>
      <c r="F855" s="22"/>
      <c r="G855" s="22"/>
      <c r="H855" s="46"/>
      <c r="I855" s="18"/>
      <c r="J855" s="47"/>
      <c r="K855" s="48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8.75" customHeight="1" x14ac:dyDescent="0.3">
      <c r="A856" s="22"/>
      <c r="B856" s="22"/>
      <c r="C856" s="22"/>
      <c r="D856" s="22"/>
      <c r="E856" s="46"/>
      <c r="F856" s="22"/>
      <c r="G856" s="22"/>
      <c r="H856" s="46"/>
      <c r="I856" s="18"/>
      <c r="J856" s="47"/>
      <c r="K856" s="48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8.75" customHeight="1" x14ac:dyDescent="0.3">
      <c r="A857" s="22"/>
      <c r="B857" s="22"/>
      <c r="C857" s="22"/>
      <c r="D857" s="22"/>
      <c r="E857" s="46"/>
      <c r="F857" s="22"/>
      <c r="G857" s="22"/>
      <c r="H857" s="46"/>
      <c r="I857" s="18"/>
      <c r="J857" s="47"/>
      <c r="K857" s="48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8.75" customHeight="1" x14ac:dyDescent="0.3">
      <c r="A858" s="22"/>
      <c r="B858" s="22"/>
      <c r="C858" s="22"/>
      <c r="D858" s="22"/>
      <c r="E858" s="46"/>
      <c r="F858" s="22"/>
      <c r="G858" s="22"/>
      <c r="H858" s="46"/>
      <c r="I858" s="18"/>
      <c r="J858" s="47"/>
      <c r="K858" s="48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8.75" customHeight="1" x14ac:dyDescent="0.3">
      <c r="A859" s="22"/>
      <c r="B859" s="22"/>
      <c r="C859" s="22"/>
      <c r="D859" s="22"/>
      <c r="E859" s="46"/>
      <c r="F859" s="22"/>
      <c r="G859" s="22"/>
      <c r="H859" s="46"/>
      <c r="I859" s="18"/>
      <c r="J859" s="47"/>
      <c r="K859" s="48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8.75" customHeight="1" x14ac:dyDescent="0.3">
      <c r="A860" s="22"/>
      <c r="B860" s="22"/>
      <c r="C860" s="22"/>
      <c r="D860" s="22"/>
      <c r="E860" s="46"/>
      <c r="F860" s="22"/>
      <c r="G860" s="22"/>
      <c r="H860" s="46"/>
      <c r="I860" s="18"/>
      <c r="J860" s="47"/>
      <c r="K860" s="48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8.75" customHeight="1" x14ac:dyDescent="0.3">
      <c r="A861" s="22"/>
      <c r="B861" s="22"/>
      <c r="C861" s="22"/>
      <c r="D861" s="22"/>
      <c r="E861" s="46"/>
      <c r="F861" s="22"/>
      <c r="G861" s="22"/>
      <c r="H861" s="46"/>
      <c r="I861" s="18"/>
      <c r="J861" s="47"/>
      <c r="K861" s="48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8.75" customHeight="1" x14ac:dyDescent="0.3">
      <c r="A862" s="22"/>
      <c r="B862" s="22"/>
      <c r="C862" s="22"/>
      <c r="D862" s="22"/>
      <c r="E862" s="46"/>
      <c r="F862" s="22"/>
      <c r="G862" s="22"/>
      <c r="H862" s="46"/>
      <c r="I862" s="18"/>
      <c r="J862" s="47"/>
      <c r="K862" s="48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8.75" customHeight="1" x14ac:dyDescent="0.3">
      <c r="A863" s="22"/>
      <c r="B863" s="22"/>
      <c r="C863" s="22"/>
      <c r="D863" s="22"/>
      <c r="E863" s="46"/>
      <c r="F863" s="22"/>
      <c r="G863" s="22"/>
      <c r="H863" s="46"/>
      <c r="I863" s="18"/>
      <c r="J863" s="47"/>
      <c r="K863" s="48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8.75" customHeight="1" x14ac:dyDescent="0.3">
      <c r="A864" s="22"/>
      <c r="B864" s="22"/>
      <c r="C864" s="22"/>
      <c r="D864" s="22"/>
      <c r="E864" s="46"/>
      <c r="F864" s="22"/>
      <c r="G864" s="22"/>
      <c r="H864" s="46"/>
      <c r="I864" s="18"/>
      <c r="J864" s="47"/>
      <c r="K864" s="48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8.75" customHeight="1" x14ac:dyDescent="0.3">
      <c r="A865" s="22"/>
      <c r="B865" s="22"/>
      <c r="C865" s="22"/>
      <c r="D865" s="22"/>
      <c r="E865" s="46"/>
      <c r="F865" s="22"/>
      <c r="G865" s="22"/>
      <c r="H865" s="46"/>
      <c r="I865" s="18"/>
      <c r="J865" s="47"/>
      <c r="K865" s="48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8.75" customHeight="1" x14ac:dyDescent="0.3">
      <c r="A866" s="22"/>
      <c r="B866" s="22"/>
      <c r="C866" s="22"/>
      <c r="D866" s="22"/>
      <c r="E866" s="46"/>
      <c r="F866" s="22"/>
      <c r="G866" s="22"/>
      <c r="H866" s="46"/>
      <c r="I866" s="18"/>
      <c r="J866" s="47"/>
      <c r="K866" s="48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8.75" customHeight="1" x14ac:dyDescent="0.3">
      <c r="A867" s="22"/>
      <c r="B867" s="22"/>
      <c r="C867" s="22"/>
      <c r="D867" s="22"/>
      <c r="E867" s="46"/>
      <c r="F867" s="22"/>
      <c r="G867" s="22"/>
      <c r="H867" s="46"/>
      <c r="I867" s="18"/>
      <c r="J867" s="47"/>
      <c r="K867" s="48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8.75" customHeight="1" x14ac:dyDescent="0.3">
      <c r="A868" s="22"/>
      <c r="B868" s="22"/>
      <c r="C868" s="22"/>
      <c r="D868" s="22"/>
      <c r="E868" s="46"/>
      <c r="F868" s="22"/>
      <c r="G868" s="22"/>
      <c r="H868" s="46"/>
      <c r="I868" s="18"/>
      <c r="J868" s="47"/>
      <c r="K868" s="48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8.75" customHeight="1" x14ac:dyDescent="0.3">
      <c r="A869" s="22"/>
      <c r="B869" s="22"/>
      <c r="C869" s="22"/>
      <c r="D869" s="22"/>
      <c r="E869" s="46"/>
      <c r="F869" s="22"/>
      <c r="G869" s="22"/>
      <c r="H869" s="46"/>
      <c r="I869" s="18"/>
      <c r="J869" s="47"/>
      <c r="K869" s="48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8.75" customHeight="1" x14ac:dyDescent="0.3">
      <c r="A870" s="22"/>
      <c r="B870" s="22"/>
      <c r="C870" s="22"/>
      <c r="D870" s="22"/>
      <c r="E870" s="46"/>
      <c r="F870" s="22"/>
      <c r="G870" s="22"/>
      <c r="H870" s="46"/>
      <c r="I870" s="18"/>
      <c r="J870" s="47"/>
      <c r="K870" s="48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8.75" customHeight="1" x14ac:dyDescent="0.3">
      <c r="A871" s="22"/>
      <c r="B871" s="22"/>
      <c r="C871" s="22"/>
      <c r="D871" s="22"/>
      <c r="E871" s="46"/>
      <c r="F871" s="22"/>
      <c r="G871" s="22"/>
      <c r="H871" s="46"/>
      <c r="I871" s="18"/>
      <c r="J871" s="47"/>
      <c r="K871" s="48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8.75" customHeight="1" x14ac:dyDescent="0.3">
      <c r="A872" s="22"/>
      <c r="B872" s="22"/>
      <c r="C872" s="22"/>
      <c r="D872" s="22"/>
      <c r="E872" s="46"/>
      <c r="F872" s="22"/>
      <c r="G872" s="22"/>
      <c r="H872" s="46"/>
      <c r="I872" s="18"/>
      <c r="J872" s="47"/>
      <c r="K872" s="48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8.75" customHeight="1" x14ac:dyDescent="0.3">
      <c r="A873" s="22"/>
      <c r="B873" s="22"/>
      <c r="C873" s="22"/>
      <c r="D873" s="22"/>
      <c r="E873" s="46"/>
      <c r="F873" s="22"/>
      <c r="G873" s="22"/>
      <c r="H873" s="46"/>
      <c r="I873" s="18"/>
      <c r="J873" s="47"/>
      <c r="K873" s="48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8.75" customHeight="1" x14ac:dyDescent="0.3">
      <c r="A874" s="22"/>
      <c r="B874" s="22"/>
      <c r="C874" s="22"/>
      <c r="D874" s="22"/>
      <c r="E874" s="46"/>
      <c r="F874" s="22"/>
      <c r="G874" s="22"/>
      <c r="H874" s="46"/>
      <c r="I874" s="18"/>
      <c r="J874" s="47"/>
      <c r="K874" s="48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8.75" customHeight="1" x14ac:dyDescent="0.3">
      <c r="A875" s="22"/>
      <c r="B875" s="22"/>
      <c r="C875" s="22"/>
      <c r="D875" s="22"/>
      <c r="E875" s="46"/>
      <c r="F875" s="22"/>
      <c r="G875" s="22"/>
      <c r="H875" s="46"/>
      <c r="I875" s="18"/>
      <c r="J875" s="47"/>
      <c r="K875" s="48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8.75" customHeight="1" x14ac:dyDescent="0.3">
      <c r="A876" s="22"/>
      <c r="B876" s="22"/>
      <c r="C876" s="22"/>
      <c r="D876" s="22"/>
      <c r="E876" s="46"/>
      <c r="F876" s="22"/>
      <c r="G876" s="22"/>
      <c r="H876" s="46"/>
      <c r="I876" s="18"/>
      <c r="J876" s="47"/>
      <c r="K876" s="48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8.75" customHeight="1" x14ac:dyDescent="0.3">
      <c r="A877" s="22"/>
      <c r="B877" s="22"/>
      <c r="C877" s="22"/>
      <c r="D877" s="22"/>
      <c r="E877" s="46"/>
      <c r="F877" s="22"/>
      <c r="G877" s="22"/>
      <c r="H877" s="46"/>
      <c r="I877" s="18"/>
      <c r="J877" s="47"/>
      <c r="K877" s="48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8.75" customHeight="1" x14ac:dyDescent="0.3">
      <c r="A878" s="22"/>
      <c r="B878" s="22"/>
      <c r="C878" s="22"/>
      <c r="D878" s="22"/>
      <c r="E878" s="46"/>
      <c r="F878" s="22"/>
      <c r="G878" s="22"/>
      <c r="H878" s="46"/>
      <c r="I878" s="18"/>
      <c r="J878" s="47"/>
      <c r="K878" s="48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8.75" customHeight="1" x14ac:dyDescent="0.3">
      <c r="A879" s="22"/>
      <c r="B879" s="22"/>
      <c r="C879" s="22"/>
      <c r="D879" s="22"/>
      <c r="E879" s="46"/>
      <c r="F879" s="22"/>
      <c r="G879" s="22"/>
      <c r="H879" s="46"/>
      <c r="I879" s="18"/>
      <c r="J879" s="47"/>
      <c r="K879" s="48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8.75" customHeight="1" x14ac:dyDescent="0.3">
      <c r="A880" s="22"/>
      <c r="B880" s="22"/>
      <c r="C880" s="22"/>
      <c r="D880" s="22"/>
      <c r="E880" s="46"/>
      <c r="F880" s="22"/>
      <c r="G880" s="22"/>
      <c r="H880" s="46"/>
      <c r="I880" s="18"/>
      <c r="J880" s="47"/>
      <c r="K880" s="48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8.75" customHeight="1" x14ac:dyDescent="0.3">
      <c r="A881" s="22"/>
      <c r="B881" s="22"/>
      <c r="C881" s="22"/>
      <c r="D881" s="22"/>
      <c r="E881" s="46"/>
      <c r="F881" s="22"/>
      <c r="G881" s="22"/>
      <c r="H881" s="46"/>
      <c r="I881" s="18"/>
      <c r="J881" s="47"/>
      <c r="K881" s="48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8.75" customHeight="1" x14ac:dyDescent="0.3">
      <c r="A882" s="22"/>
      <c r="B882" s="22"/>
      <c r="C882" s="22"/>
      <c r="D882" s="22"/>
      <c r="E882" s="46"/>
      <c r="F882" s="22"/>
      <c r="G882" s="22"/>
      <c r="H882" s="46"/>
      <c r="I882" s="18"/>
      <c r="J882" s="47"/>
      <c r="K882" s="48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8.75" customHeight="1" x14ac:dyDescent="0.3">
      <c r="A883" s="22"/>
      <c r="B883" s="22"/>
      <c r="C883" s="22"/>
      <c r="D883" s="22"/>
      <c r="E883" s="46"/>
      <c r="F883" s="22"/>
      <c r="G883" s="22"/>
      <c r="H883" s="46"/>
      <c r="I883" s="18"/>
      <c r="J883" s="47"/>
      <c r="K883" s="48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8.75" customHeight="1" x14ac:dyDescent="0.3">
      <c r="A884" s="22"/>
      <c r="B884" s="22"/>
      <c r="C884" s="22"/>
      <c r="D884" s="22"/>
      <c r="E884" s="46"/>
      <c r="F884" s="22"/>
      <c r="G884" s="22"/>
      <c r="H884" s="46"/>
      <c r="I884" s="18"/>
      <c r="J884" s="47"/>
      <c r="K884" s="48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8.75" customHeight="1" x14ac:dyDescent="0.3">
      <c r="A885" s="22"/>
      <c r="B885" s="22"/>
      <c r="C885" s="22"/>
      <c r="D885" s="22"/>
      <c r="E885" s="46"/>
      <c r="F885" s="22"/>
      <c r="G885" s="22"/>
      <c r="H885" s="46"/>
      <c r="I885" s="18"/>
      <c r="J885" s="47"/>
      <c r="K885" s="48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8.75" customHeight="1" x14ac:dyDescent="0.3">
      <c r="A886" s="22"/>
      <c r="B886" s="22"/>
      <c r="C886" s="22"/>
      <c r="D886" s="22"/>
      <c r="E886" s="46"/>
      <c r="F886" s="22"/>
      <c r="G886" s="22"/>
      <c r="H886" s="46"/>
      <c r="I886" s="18"/>
      <c r="J886" s="47"/>
      <c r="K886" s="48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8.75" customHeight="1" x14ac:dyDescent="0.3">
      <c r="A887" s="22"/>
      <c r="B887" s="22"/>
      <c r="C887" s="22"/>
      <c r="D887" s="22"/>
      <c r="E887" s="46"/>
      <c r="F887" s="22"/>
      <c r="G887" s="22"/>
      <c r="H887" s="46"/>
      <c r="I887" s="18"/>
      <c r="J887" s="47"/>
      <c r="K887" s="48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8.75" customHeight="1" x14ac:dyDescent="0.3">
      <c r="A888" s="22"/>
      <c r="B888" s="22"/>
      <c r="C888" s="22"/>
      <c r="D888" s="22"/>
      <c r="E888" s="46"/>
      <c r="F888" s="22"/>
      <c r="G888" s="22"/>
      <c r="H888" s="46"/>
      <c r="I888" s="18"/>
      <c r="J888" s="47"/>
      <c r="K888" s="48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8.75" customHeight="1" x14ac:dyDescent="0.3">
      <c r="A889" s="22"/>
      <c r="B889" s="22"/>
      <c r="C889" s="22"/>
      <c r="D889" s="22"/>
      <c r="E889" s="46"/>
      <c r="F889" s="22"/>
      <c r="G889" s="22"/>
      <c r="H889" s="46"/>
      <c r="I889" s="18"/>
      <c r="J889" s="47"/>
      <c r="K889" s="48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8.75" customHeight="1" x14ac:dyDescent="0.3">
      <c r="A890" s="22"/>
      <c r="B890" s="22"/>
      <c r="C890" s="22"/>
      <c r="D890" s="22"/>
      <c r="E890" s="46"/>
      <c r="F890" s="22"/>
      <c r="G890" s="22"/>
      <c r="H890" s="46"/>
      <c r="I890" s="18"/>
      <c r="J890" s="47"/>
      <c r="K890" s="48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8.75" customHeight="1" x14ac:dyDescent="0.3">
      <c r="A891" s="22"/>
      <c r="B891" s="22"/>
      <c r="C891" s="22"/>
      <c r="D891" s="22"/>
      <c r="E891" s="46"/>
      <c r="F891" s="22"/>
      <c r="G891" s="22"/>
      <c r="H891" s="46"/>
      <c r="I891" s="18"/>
      <c r="J891" s="47"/>
      <c r="K891" s="48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8.75" customHeight="1" x14ac:dyDescent="0.3">
      <c r="A892" s="22"/>
      <c r="B892" s="22"/>
      <c r="C892" s="22"/>
      <c r="D892" s="22"/>
      <c r="E892" s="46"/>
      <c r="F892" s="22"/>
      <c r="G892" s="22"/>
      <c r="H892" s="46"/>
      <c r="I892" s="18"/>
      <c r="J892" s="47"/>
      <c r="K892" s="48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8.75" customHeight="1" x14ac:dyDescent="0.3">
      <c r="A893" s="22"/>
      <c r="B893" s="22"/>
      <c r="C893" s="22"/>
      <c r="D893" s="22"/>
      <c r="E893" s="46"/>
      <c r="F893" s="22"/>
      <c r="G893" s="22"/>
      <c r="H893" s="46"/>
      <c r="I893" s="18"/>
      <c r="J893" s="47"/>
      <c r="K893" s="48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8.75" customHeight="1" x14ac:dyDescent="0.3">
      <c r="A894" s="22"/>
      <c r="B894" s="22"/>
      <c r="C894" s="22"/>
      <c r="D894" s="22"/>
      <c r="E894" s="46"/>
      <c r="F894" s="22"/>
      <c r="G894" s="22"/>
      <c r="H894" s="46"/>
      <c r="I894" s="18"/>
      <c r="J894" s="47"/>
      <c r="K894" s="48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8.75" customHeight="1" x14ac:dyDescent="0.3">
      <c r="A895" s="22"/>
      <c r="B895" s="22"/>
      <c r="C895" s="22"/>
      <c r="D895" s="22"/>
      <c r="E895" s="46"/>
      <c r="F895" s="22"/>
      <c r="G895" s="22"/>
      <c r="H895" s="46"/>
      <c r="I895" s="18"/>
      <c r="J895" s="47"/>
      <c r="K895" s="48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8.75" customHeight="1" x14ac:dyDescent="0.3">
      <c r="A896" s="22"/>
      <c r="B896" s="22"/>
      <c r="C896" s="22"/>
      <c r="D896" s="22"/>
      <c r="E896" s="46"/>
      <c r="F896" s="22"/>
      <c r="G896" s="22"/>
      <c r="H896" s="46"/>
      <c r="I896" s="18"/>
      <c r="J896" s="47"/>
      <c r="K896" s="48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8.75" customHeight="1" x14ac:dyDescent="0.3">
      <c r="A897" s="22"/>
      <c r="B897" s="22"/>
      <c r="C897" s="22"/>
      <c r="D897" s="22"/>
      <c r="E897" s="46"/>
      <c r="F897" s="22"/>
      <c r="G897" s="22"/>
      <c r="H897" s="46"/>
      <c r="I897" s="18"/>
      <c r="J897" s="47"/>
      <c r="K897" s="48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8.75" customHeight="1" x14ac:dyDescent="0.3">
      <c r="A898" s="22"/>
      <c r="B898" s="22"/>
      <c r="C898" s="22"/>
      <c r="D898" s="22"/>
      <c r="E898" s="46"/>
      <c r="F898" s="22"/>
      <c r="G898" s="22"/>
      <c r="H898" s="46"/>
      <c r="I898" s="18"/>
      <c r="J898" s="47"/>
      <c r="K898" s="48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8.75" customHeight="1" x14ac:dyDescent="0.3">
      <c r="A899" s="22"/>
      <c r="B899" s="22"/>
      <c r="C899" s="22"/>
      <c r="D899" s="22"/>
      <c r="E899" s="46"/>
      <c r="F899" s="22"/>
      <c r="G899" s="22"/>
      <c r="H899" s="46"/>
      <c r="I899" s="18"/>
      <c r="J899" s="47"/>
      <c r="K899" s="48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8.75" customHeight="1" x14ac:dyDescent="0.3">
      <c r="A900" s="22"/>
      <c r="B900" s="22"/>
      <c r="C900" s="22"/>
      <c r="D900" s="22"/>
      <c r="E900" s="46"/>
      <c r="F900" s="22"/>
      <c r="G900" s="22"/>
      <c r="H900" s="46"/>
      <c r="I900" s="18"/>
      <c r="J900" s="47"/>
      <c r="K900" s="48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8.75" customHeight="1" x14ac:dyDescent="0.3">
      <c r="A901" s="22"/>
      <c r="B901" s="22"/>
      <c r="C901" s="22"/>
      <c r="D901" s="22"/>
      <c r="E901" s="46"/>
      <c r="F901" s="22"/>
      <c r="G901" s="22"/>
      <c r="H901" s="46"/>
      <c r="I901" s="18"/>
      <c r="J901" s="47"/>
      <c r="K901" s="48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8.75" customHeight="1" x14ac:dyDescent="0.3">
      <c r="A902" s="22"/>
      <c r="B902" s="22"/>
      <c r="C902" s="22"/>
      <c r="D902" s="22"/>
      <c r="E902" s="46"/>
      <c r="F902" s="22"/>
      <c r="G902" s="22"/>
      <c r="H902" s="46"/>
      <c r="I902" s="18"/>
      <c r="J902" s="47"/>
      <c r="K902" s="48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8.75" customHeight="1" x14ac:dyDescent="0.3">
      <c r="A903" s="22"/>
      <c r="B903" s="22"/>
      <c r="C903" s="22"/>
      <c r="D903" s="22"/>
      <c r="E903" s="46"/>
      <c r="F903" s="22"/>
      <c r="G903" s="22"/>
      <c r="H903" s="46"/>
      <c r="I903" s="18"/>
      <c r="J903" s="47"/>
      <c r="K903" s="48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8.75" customHeight="1" x14ac:dyDescent="0.3">
      <c r="A904" s="22"/>
      <c r="B904" s="22"/>
      <c r="C904" s="22"/>
      <c r="D904" s="22"/>
      <c r="E904" s="46"/>
      <c r="F904" s="22"/>
      <c r="G904" s="22"/>
      <c r="H904" s="46"/>
      <c r="I904" s="18"/>
      <c r="J904" s="47"/>
      <c r="K904" s="48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8.75" customHeight="1" x14ac:dyDescent="0.3">
      <c r="A905" s="22"/>
      <c r="B905" s="22"/>
      <c r="C905" s="22"/>
      <c r="D905" s="22"/>
      <c r="E905" s="46"/>
      <c r="F905" s="22"/>
      <c r="G905" s="22"/>
      <c r="H905" s="46"/>
      <c r="I905" s="18"/>
      <c r="J905" s="47"/>
      <c r="K905" s="48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8.75" customHeight="1" x14ac:dyDescent="0.3">
      <c r="A906" s="22"/>
      <c r="B906" s="22"/>
      <c r="C906" s="22"/>
      <c r="D906" s="22"/>
      <c r="E906" s="46"/>
      <c r="F906" s="22"/>
      <c r="G906" s="22"/>
      <c r="H906" s="46"/>
      <c r="I906" s="18"/>
      <c r="J906" s="47"/>
      <c r="K906" s="48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8.75" customHeight="1" x14ac:dyDescent="0.3">
      <c r="A907" s="22"/>
      <c r="B907" s="22"/>
      <c r="C907" s="22"/>
      <c r="D907" s="22"/>
      <c r="E907" s="46"/>
      <c r="F907" s="22"/>
      <c r="G907" s="22"/>
      <c r="H907" s="46"/>
      <c r="I907" s="18"/>
      <c r="J907" s="47"/>
      <c r="K907" s="48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8.75" customHeight="1" x14ac:dyDescent="0.3">
      <c r="A908" s="22"/>
      <c r="B908" s="22"/>
      <c r="C908" s="22"/>
      <c r="D908" s="22"/>
      <c r="E908" s="46"/>
      <c r="F908" s="22"/>
      <c r="G908" s="22"/>
      <c r="H908" s="46"/>
      <c r="I908" s="18"/>
      <c r="J908" s="47"/>
      <c r="K908" s="48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8.75" customHeight="1" x14ac:dyDescent="0.3">
      <c r="A909" s="22"/>
      <c r="B909" s="22"/>
      <c r="C909" s="22"/>
      <c r="D909" s="22"/>
      <c r="E909" s="46"/>
      <c r="F909" s="22"/>
      <c r="G909" s="22"/>
      <c r="H909" s="46"/>
      <c r="I909" s="18"/>
      <c r="J909" s="47"/>
      <c r="K909" s="48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8.75" customHeight="1" x14ac:dyDescent="0.3">
      <c r="A910" s="22"/>
      <c r="B910" s="22"/>
      <c r="C910" s="22"/>
      <c r="D910" s="22"/>
      <c r="E910" s="46"/>
      <c r="F910" s="22"/>
      <c r="G910" s="22"/>
      <c r="H910" s="46"/>
      <c r="I910" s="18"/>
      <c r="J910" s="47"/>
      <c r="K910" s="48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8.75" customHeight="1" x14ac:dyDescent="0.3">
      <c r="A911" s="22"/>
      <c r="B911" s="22"/>
      <c r="C911" s="22"/>
      <c r="D911" s="22"/>
      <c r="E911" s="46"/>
      <c r="F911" s="22"/>
      <c r="G911" s="22"/>
      <c r="H911" s="46"/>
      <c r="I911" s="18"/>
      <c r="J911" s="47"/>
      <c r="K911" s="48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8.75" customHeight="1" x14ac:dyDescent="0.3">
      <c r="A912" s="22"/>
      <c r="B912" s="22"/>
      <c r="C912" s="22"/>
      <c r="D912" s="22"/>
      <c r="E912" s="46"/>
      <c r="F912" s="22"/>
      <c r="G912" s="22"/>
      <c r="H912" s="46"/>
      <c r="I912" s="18"/>
      <c r="J912" s="47"/>
      <c r="K912" s="48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8.75" customHeight="1" x14ac:dyDescent="0.3">
      <c r="A913" s="22"/>
      <c r="B913" s="22"/>
      <c r="C913" s="22"/>
      <c r="D913" s="22"/>
      <c r="E913" s="46"/>
      <c r="F913" s="22"/>
      <c r="G913" s="22"/>
      <c r="H913" s="46"/>
      <c r="I913" s="18"/>
      <c r="J913" s="47"/>
      <c r="K913" s="48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8.75" customHeight="1" x14ac:dyDescent="0.3">
      <c r="A914" s="22"/>
      <c r="B914" s="22"/>
      <c r="C914" s="22"/>
      <c r="D914" s="22"/>
      <c r="E914" s="46"/>
      <c r="F914" s="22"/>
      <c r="G914" s="22"/>
      <c r="H914" s="46"/>
      <c r="I914" s="18"/>
      <c r="J914" s="47"/>
      <c r="K914" s="48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8.75" customHeight="1" x14ac:dyDescent="0.3">
      <c r="A915" s="22"/>
      <c r="B915" s="22"/>
      <c r="C915" s="22"/>
      <c r="D915" s="22"/>
      <c r="E915" s="46"/>
      <c r="F915" s="22"/>
      <c r="G915" s="22"/>
      <c r="H915" s="46"/>
      <c r="I915" s="18"/>
      <c r="J915" s="47"/>
      <c r="K915" s="48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8.75" customHeight="1" x14ac:dyDescent="0.3">
      <c r="A916" s="22"/>
      <c r="B916" s="22"/>
      <c r="C916" s="22"/>
      <c r="D916" s="22"/>
      <c r="E916" s="46"/>
      <c r="F916" s="22"/>
      <c r="G916" s="22"/>
      <c r="H916" s="46"/>
      <c r="I916" s="18"/>
      <c r="J916" s="47"/>
      <c r="K916" s="48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8.75" customHeight="1" x14ac:dyDescent="0.3">
      <c r="A917" s="22"/>
      <c r="B917" s="22"/>
      <c r="C917" s="22"/>
      <c r="D917" s="22"/>
      <c r="E917" s="46"/>
      <c r="F917" s="22"/>
      <c r="G917" s="22"/>
      <c r="H917" s="46"/>
      <c r="I917" s="18"/>
      <c r="J917" s="47"/>
      <c r="K917" s="48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8.75" customHeight="1" x14ac:dyDescent="0.3">
      <c r="A918" s="22"/>
      <c r="B918" s="22"/>
      <c r="C918" s="22"/>
      <c r="D918" s="22"/>
      <c r="E918" s="46"/>
      <c r="F918" s="22"/>
      <c r="G918" s="22"/>
      <c r="H918" s="46"/>
      <c r="I918" s="18"/>
      <c r="J918" s="47"/>
      <c r="K918" s="48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8.75" customHeight="1" x14ac:dyDescent="0.3">
      <c r="A919" s="22"/>
      <c r="B919" s="22"/>
      <c r="C919" s="22"/>
      <c r="D919" s="22"/>
      <c r="E919" s="46"/>
      <c r="F919" s="22"/>
      <c r="G919" s="22"/>
      <c r="H919" s="46"/>
      <c r="I919" s="18"/>
      <c r="J919" s="47"/>
      <c r="K919" s="48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8.75" customHeight="1" x14ac:dyDescent="0.3">
      <c r="A920" s="22"/>
      <c r="B920" s="22"/>
      <c r="C920" s="22"/>
      <c r="D920" s="22"/>
      <c r="E920" s="46"/>
      <c r="F920" s="22"/>
      <c r="G920" s="22"/>
      <c r="H920" s="46"/>
      <c r="I920" s="18"/>
      <c r="J920" s="47"/>
      <c r="K920" s="48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8.75" customHeight="1" x14ac:dyDescent="0.3">
      <c r="A921" s="22"/>
      <c r="B921" s="22"/>
      <c r="C921" s="22"/>
      <c r="D921" s="22"/>
      <c r="E921" s="46"/>
      <c r="F921" s="22"/>
      <c r="G921" s="22"/>
      <c r="H921" s="46"/>
      <c r="I921" s="18"/>
      <c r="J921" s="47"/>
      <c r="K921" s="48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8.75" customHeight="1" x14ac:dyDescent="0.3">
      <c r="A922" s="22"/>
      <c r="B922" s="22"/>
      <c r="C922" s="22"/>
      <c r="D922" s="22"/>
      <c r="E922" s="46"/>
      <c r="F922" s="22"/>
      <c r="G922" s="22"/>
      <c r="H922" s="46"/>
      <c r="I922" s="18"/>
      <c r="J922" s="47"/>
      <c r="K922" s="48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8.75" customHeight="1" x14ac:dyDescent="0.3">
      <c r="A923" s="22"/>
      <c r="B923" s="22"/>
      <c r="C923" s="22"/>
      <c r="D923" s="22"/>
      <c r="E923" s="46"/>
      <c r="F923" s="22"/>
      <c r="G923" s="22"/>
      <c r="H923" s="46"/>
      <c r="I923" s="18"/>
      <c r="J923" s="47"/>
      <c r="K923" s="48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8.75" customHeight="1" x14ac:dyDescent="0.3">
      <c r="A924" s="22"/>
      <c r="B924" s="22"/>
      <c r="C924" s="22"/>
      <c r="D924" s="22"/>
      <c r="E924" s="46"/>
      <c r="F924" s="22"/>
      <c r="G924" s="22"/>
      <c r="H924" s="46"/>
      <c r="I924" s="18"/>
      <c r="J924" s="47"/>
      <c r="K924" s="48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8.75" customHeight="1" x14ac:dyDescent="0.3">
      <c r="A925" s="22"/>
      <c r="B925" s="22"/>
      <c r="C925" s="22"/>
      <c r="D925" s="22"/>
      <c r="E925" s="46"/>
      <c r="F925" s="22"/>
      <c r="G925" s="22"/>
      <c r="H925" s="46"/>
      <c r="I925" s="18"/>
      <c r="J925" s="47"/>
      <c r="K925" s="48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8.75" customHeight="1" x14ac:dyDescent="0.3">
      <c r="A926" s="22"/>
      <c r="B926" s="22"/>
      <c r="C926" s="22"/>
      <c r="D926" s="22"/>
      <c r="E926" s="46"/>
      <c r="F926" s="22"/>
      <c r="G926" s="22"/>
      <c r="H926" s="46"/>
      <c r="I926" s="18"/>
      <c r="J926" s="47"/>
      <c r="K926" s="48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8.75" customHeight="1" x14ac:dyDescent="0.3">
      <c r="A927" s="22"/>
      <c r="B927" s="22"/>
      <c r="C927" s="22"/>
      <c r="D927" s="22"/>
      <c r="E927" s="46"/>
      <c r="F927" s="22"/>
      <c r="G927" s="22"/>
      <c r="H927" s="46"/>
      <c r="I927" s="18"/>
      <c r="J927" s="47"/>
      <c r="K927" s="48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8.75" customHeight="1" x14ac:dyDescent="0.3">
      <c r="A928" s="22"/>
      <c r="B928" s="22"/>
      <c r="C928" s="22"/>
      <c r="D928" s="22"/>
      <c r="E928" s="46"/>
      <c r="F928" s="22"/>
      <c r="G928" s="22"/>
      <c r="H928" s="46"/>
      <c r="I928" s="18"/>
      <c r="J928" s="47"/>
      <c r="K928" s="48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8.75" customHeight="1" x14ac:dyDescent="0.3">
      <c r="A929" s="22"/>
      <c r="B929" s="22"/>
      <c r="C929" s="22"/>
      <c r="D929" s="22"/>
      <c r="E929" s="46"/>
      <c r="F929" s="22"/>
      <c r="G929" s="22"/>
      <c r="H929" s="46"/>
      <c r="I929" s="18"/>
      <c r="J929" s="47"/>
      <c r="K929" s="48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8.75" customHeight="1" x14ac:dyDescent="0.3">
      <c r="A930" s="22"/>
      <c r="B930" s="22"/>
      <c r="C930" s="22"/>
      <c r="D930" s="22"/>
      <c r="E930" s="46"/>
      <c r="F930" s="22"/>
      <c r="G930" s="22"/>
      <c r="H930" s="46"/>
      <c r="I930" s="18"/>
      <c r="J930" s="47"/>
      <c r="K930" s="48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8.75" customHeight="1" x14ac:dyDescent="0.3">
      <c r="A931" s="22"/>
      <c r="B931" s="22"/>
      <c r="C931" s="22"/>
      <c r="D931" s="22"/>
      <c r="E931" s="46"/>
      <c r="F931" s="22"/>
      <c r="G931" s="22"/>
      <c r="H931" s="46"/>
      <c r="I931" s="18"/>
      <c r="J931" s="47"/>
      <c r="K931" s="48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8.75" customHeight="1" x14ac:dyDescent="0.3">
      <c r="A932" s="22"/>
      <c r="B932" s="22"/>
      <c r="C932" s="22"/>
      <c r="D932" s="22"/>
      <c r="E932" s="46"/>
      <c r="F932" s="22"/>
      <c r="G932" s="22"/>
      <c r="H932" s="46"/>
      <c r="I932" s="18"/>
      <c r="J932" s="47"/>
      <c r="K932" s="48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8.75" customHeight="1" x14ac:dyDescent="0.3">
      <c r="A933" s="22"/>
      <c r="B933" s="22"/>
      <c r="C933" s="22"/>
      <c r="D933" s="22"/>
      <c r="E933" s="46"/>
      <c r="F933" s="22"/>
      <c r="G933" s="22"/>
      <c r="H933" s="46"/>
      <c r="I933" s="18"/>
      <c r="J933" s="47"/>
      <c r="K933" s="48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8.75" customHeight="1" x14ac:dyDescent="0.3">
      <c r="A934" s="22"/>
      <c r="B934" s="22"/>
      <c r="C934" s="22"/>
      <c r="D934" s="22"/>
      <c r="E934" s="46"/>
      <c r="F934" s="22"/>
      <c r="G934" s="22"/>
      <c r="H934" s="46"/>
      <c r="I934" s="18"/>
      <c r="J934" s="47"/>
      <c r="K934" s="48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8.75" customHeight="1" x14ac:dyDescent="0.3">
      <c r="A935" s="22"/>
      <c r="B935" s="22"/>
      <c r="C935" s="22"/>
      <c r="D935" s="22"/>
      <c r="E935" s="46"/>
      <c r="F935" s="22"/>
      <c r="G935" s="22"/>
      <c r="H935" s="46"/>
      <c r="I935" s="18"/>
      <c r="J935" s="47"/>
      <c r="K935" s="48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8.75" customHeight="1" x14ac:dyDescent="0.3">
      <c r="A936" s="22"/>
      <c r="B936" s="22"/>
      <c r="C936" s="22"/>
      <c r="D936" s="22"/>
      <c r="E936" s="46"/>
      <c r="F936" s="22"/>
      <c r="G936" s="22"/>
      <c r="H936" s="46"/>
      <c r="I936" s="18"/>
      <c r="J936" s="47"/>
      <c r="K936" s="48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8.75" customHeight="1" x14ac:dyDescent="0.3">
      <c r="A937" s="22"/>
      <c r="B937" s="22"/>
      <c r="C937" s="22"/>
      <c r="D937" s="22"/>
      <c r="E937" s="46"/>
      <c r="F937" s="22"/>
      <c r="G937" s="22"/>
      <c r="H937" s="46"/>
      <c r="I937" s="18"/>
      <c r="J937" s="47"/>
      <c r="K937" s="48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8.75" customHeight="1" x14ac:dyDescent="0.3">
      <c r="A938" s="22"/>
      <c r="B938" s="22"/>
      <c r="C938" s="22"/>
      <c r="D938" s="22"/>
      <c r="E938" s="46"/>
      <c r="F938" s="22"/>
      <c r="G938" s="22"/>
      <c r="H938" s="46"/>
      <c r="I938" s="18"/>
      <c r="J938" s="47"/>
      <c r="K938" s="48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8.75" customHeight="1" x14ac:dyDescent="0.3">
      <c r="A939" s="22"/>
      <c r="B939" s="22"/>
      <c r="C939" s="22"/>
      <c r="D939" s="22"/>
      <c r="E939" s="46"/>
      <c r="F939" s="22"/>
      <c r="G939" s="22"/>
      <c r="H939" s="46"/>
      <c r="I939" s="18"/>
      <c r="J939" s="47"/>
      <c r="K939" s="48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8.75" customHeight="1" x14ac:dyDescent="0.3">
      <c r="A940" s="22"/>
      <c r="B940" s="22"/>
      <c r="C940" s="22"/>
      <c r="D940" s="22"/>
      <c r="E940" s="46"/>
      <c r="F940" s="22"/>
      <c r="G940" s="22"/>
      <c r="H940" s="46"/>
      <c r="I940" s="18"/>
      <c r="J940" s="47"/>
      <c r="K940" s="48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8.75" customHeight="1" x14ac:dyDescent="0.3">
      <c r="A941" s="22"/>
      <c r="B941" s="22"/>
      <c r="C941" s="22"/>
      <c r="D941" s="22"/>
      <c r="E941" s="46"/>
      <c r="F941" s="22"/>
      <c r="G941" s="22"/>
      <c r="H941" s="46"/>
      <c r="I941" s="18"/>
      <c r="J941" s="47"/>
      <c r="K941" s="48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8.75" customHeight="1" x14ac:dyDescent="0.3">
      <c r="A942" s="22"/>
      <c r="B942" s="22"/>
      <c r="C942" s="22"/>
      <c r="D942" s="22"/>
      <c r="E942" s="46"/>
      <c r="F942" s="22"/>
      <c r="G942" s="22"/>
      <c r="H942" s="46"/>
      <c r="I942" s="18"/>
      <c r="J942" s="47"/>
      <c r="K942" s="48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8.75" customHeight="1" x14ac:dyDescent="0.3">
      <c r="A943" s="22"/>
      <c r="B943" s="22"/>
      <c r="C943" s="22"/>
      <c r="D943" s="22"/>
      <c r="E943" s="46"/>
      <c r="F943" s="22"/>
      <c r="G943" s="22"/>
      <c r="H943" s="46"/>
      <c r="I943" s="18"/>
      <c r="J943" s="47"/>
      <c r="K943" s="48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8.75" customHeight="1" x14ac:dyDescent="0.3">
      <c r="A944" s="22"/>
      <c r="B944" s="22"/>
      <c r="C944" s="22"/>
      <c r="D944" s="22"/>
      <c r="E944" s="46"/>
      <c r="F944" s="22"/>
      <c r="G944" s="22"/>
      <c r="H944" s="46"/>
      <c r="I944" s="18"/>
      <c r="J944" s="47"/>
      <c r="K944" s="48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8.75" customHeight="1" x14ac:dyDescent="0.3">
      <c r="A945" s="22"/>
      <c r="B945" s="22"/>
      <c r="C945" s="22"/>
      <c r="D945" s="22"/>
      <c r="E945" s="46"/>
      <c r="F945" s="22"/>
      <c r="G945" s="22"/>
      <c r="H945" s="46"/>
      <c r="I945" s="18"/>
      <c r="J945" s="47"/>
      <c r="K945" s="48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8.75" customHeight="1" x14ac:dyDescent="0.3">
      <c r="A946" s="22"/>
      <c r="B946" s="22"/>
      <c r="C946" s="22"/>
      <c r="D946" s="22"/>
      <c r="E946" s="46"/>
      <c r="F946" s="22"/>
      <c r="G946" s="22"/>
      <c r="H946" s="46"/>
      <c r="I946" s="18"/>
      <c r="J946" s="47"/>
      <c r="K946" s="48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8.75" customHeight="1" x14ac:dyDescent="0.3">
      <c r="A947" s="22"/>
      <c r="B947" s="22"/>
      <c r="C947" s="22"/>
      <c r="D947" s="22"/>
      <c r="E947" s="46"/>
      <c r="F947" s="22"/>
      <c r="G947" s="22"/>
      <c r="H947" s="46"/>
      <c r="I947" s="18"/>
      <c r="J947" s="47"/>
      <c r="K947" s="48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8.75" customHeight="1" x14ac:dyDescent="0.3">
      <c r="A948" s="22"/>
      <c r="B948" s="22"/>
      <c r="C948" s="22"/>
      <c r="D948" s="22"/>
      <c r="E948" s="46"/>
      <c r="F948" s="22"/>
      <c r="G948" s="22"/>
      <c r="H948" s="46"/>
      <c r="I948" s="18"/>
      <c r="J948" s="47"/>
      <c r="K948" s="48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8.75" customHeight="1" x14ac:dyDescent="0.3">
      <c r="A949" s="22"/>
      <c r="B949" s="22"/>
      <c r="C949" s="22"/>
      <c r="D949" s="22"/>
      <c r="E949" s="46"/>
      <c r="F949" s="22"/>
      <c r="G949" s="22"/>
      <c r="H949" s="46"/>
      <c r="I949" s="18"/>
      <c r="J949" s="47"/>
      <c r="K949" s="48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8.75" customHeight="1" x14ac:dyDescent="0.3">
      <c r="A950" s="22"/>
      <c r="B950" s="22"/>
      <c r="C950" s="22"/>
      <c r="D950" s="22"/>
      <c r="E950" s="46"/>
      <c r="F950" s="22"/>
      <c r="G950" s="22"/>
      <c r="H950" s="46"/>
      <c r="I950" s="18"/>
      <c r="J950" s="47"/>
      <c r="K950" s="48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8.75" customHeight="1" x14ac:dyDescent="0.3">
      <c r="A951" s="22"/>
      <c r="B951" s="22"/>
      <c r="C951" s="22"/>
      <c r="D951" s="22"/>
      <c r="E951" s="46"/>
      <c r="F951" s="22"/>
      <c r="G951" s="22"/>
      <c r="H951" s="46"/>
      <c r="I951" s="18"/>
      <c r="J951" s="47"/>
      <c r="K951" s="48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8.75" customHeight="1" x14ac:dyDescent="0.3">
      <c r="A952" s="22"/>
      <c r="B952" s="22"/>
      <c r="C952" s="22"/>
      <c r="D952" s="22"/>
      <c r="E952" s="46"/>
      <c r="F952" s="22"/>
      <c r="G952" s="22"/>
      <c r="H952" s="46"/>
      <c r="I952" s="18"/>
      <c r="J952" s="47"/>
      <c r="K952" s="48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8.75" customHeight="1" x14ac:dyDescent="0.3">
      <c r="A953" s="22"/>
      <c r="B953" s="22"/>
      <c r="C953" s="22"/>
      <c r="D953" s="22"/>
      <c r="E953" s="46"/>
      <c r="F953" s="22"/>
      <c r="G953" s="22"/>
      <c r="H953" s="46"/>
      <c r="I953" s="18"/>
      <c r="J953" s="47"/>
      <c r="K953" s="48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8.75" customHeight="1" x14ac:dyDescent="0.3">
      <c r="A954" s="22"/>
      <c r="B954" s="22"/>
      <c r="C954" s="22"/>
      <c r="D954" s="22"/>
      <c r="E954" s="46"/>
      <c r="F954" s="22"/>
      <c r="G954" s="22"/>
      <c r="H954" s="46"/>
      <c r="I954" s="18"/>
      <c r="J954" s="47"/>
      <c r="K954" s="48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8.75" customHeight="1" x14ac:dyDescent="0.3">
      <c r="A955" s="22"/>
      <c r="B955" s="22"/>
      <c r="C955" s="22"/>
      <c r="D955" s="22"/>
      <c r="E955" s="46"/>
      <c r="F955" s="22"/>
      <c r="G955" s="22"/>
      <c r="H955" s="46"/>
      <c r="I955" s="18"/>
      <c r="J955" s="47"/>
      <c r="K955" s="48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8.75" customHeight="1" x14ac:dyDescent="0.3">
      <c r="A956" s="22"/>
      <c r="B956" s="22"/>
      <c r="C956" s="22"/>
      <c r="D956" s="22"/>
      <c r="E956" s="46"/>
      <c r="F956" s="22"/>
      <c r="G956" s="22"/>
      <c r="H956" s="46"/>
      <c r="I956" s="18"/>
      <c r="J956" s="47"/>
      <c r="K956" s="48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8.75" customHeight="1" x14ac:dyDescent="0.3">
      <c r="A957" s="22"/>
      <c r="B957" s="22"/>
      <c r="C957" s="22"/>
      <c r="D957" s="22"/>
      <c r="E957" s="46"/>
      <c r="F957" s="22"/>
      <c r="G957" s="22"/>
      <c r="H957" s="46"/>
      <c r="I957" s="18"/>
      <c r="J957" s="47"/>
      <c r="K957" s="48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8.75" customHeight="1" x14ac:dyDescent="0.3">
      <c r="A958" s="22"/>
      <c r="B958" s="22"/>
      <c r="C958" s="22"/>
      <c r="D958" s="22"/>
      <c r="E958" s="46"/>
      <c r="F958" s="22"/>
      <c r="G958" s="22"/>
      <c r="H958" s="46"/>
      <c r="I958" s="18"/>
      <c r="J958" s="47"/>
      <c r="K958" s="48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8.75" customHeight="1" x14ac:dyDescent="0.3">
      <c r="A959" s="22"/>
      <c r="B959" s="22"/>
      <c r="C959" s="22"/>
      <c r="D959" s="22"/>
      <c r="E959" s="46"/>
      <c r="F959" s="22"/>
      <c r="G959" s="22"/>
      <c r="H959" s="46"/>
      <c r="I959" s="18"/>
      <c r="J959" s="47"/>
      <c r="K959" s="48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8.75" customHeight="1" x14ac:dyDescent="0.3">
      <c r="A960" s="22"/>
      <c r="B960" s="22"/>
      <c r="C960" s="22"/>
      <c r="D960" s="22"/>
      <c r="E960" s="46"/>
      <c r="F960" s="22"/>
      <c r="G960" s="22"/>
      <c r="H960" s="46"/>
      <c r="I960" s="18"/>
      <c r="J960" s="47"/>
      <c r="K960" s="48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8.75" customHeight="1" x14ac:dyDescent="0.3">
      <c r="A961" s="22"/>
      <c r="B961" s="22"/>
      <c r="C961" s="22"/>
      <c r="D961" s="22"/>
      <c r="E961" s="46"/>
      <c r="F961" s="22"/>
      <c r="G961" s="22"/>
      <c r="H961" s="46"/>
      <c r="I961" s="18"/>
      <c r="J961" s="47"/>
      <c r="K961" s="48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8.75" customHeight="1" x14ac:dyDescent="0.3">
      <c r="A962" s="22"/>
      <c r="B962" s="22"/>
      <c r="C962" s="22"/>
      <c r="D962" s="22"/>
      <c r="E962" s="46"/>
      <c r="F962" s="22"/>
      <c r="G962" s="22"/>
      <c r="H962" s="46"/>
      <c r="I962" s="18"/>
      <c r="J962" s="47"/>
      <c r="K962" s="48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8.75" customHeight="1" x14ac:dyDescent="0.3">
      <c r="A963" s="22"/>
      <c r="B963" s="22"/>
      <c r="C963" s="22"/>
      <c r="D963" s="22"/>
      <c r="E963" s="46"/>
      <c r="F963" s="22"/>
      <c r="G963" s="22"/>
      <c r="H963" s="46"/>
      <c r="I963" s="18"/>
      <c r="J963" s="47"/>
      <c r="K963" s="48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8.75" customHeight="1" x14ac:dyDescent="0.3">
      <c r="A964" s="22"/>
      <c r="B964" s="22"/>
      <c r="C964" s="22"/>
      <c r="D964" s="22"/>
      <c r="E964" s="46"/>
      <c r="F964" s="22"/>
      <c r="G964" s="22"/>
      <c r="H964" s="46"/>
      <c r="I964" s="18"/>
      <c r="J964" s="47"/>
      <c r="K964" s="48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8.75" customHeight="1" x14ac:dyDescent="0.3">
      <c r="A965" s="22"/>
      <c r="B965" s="22"/>
      <c r="C965" s="22"/>
      <c r="D965" s="22"/>
      <c r="E965" s="46"/>
      <c r="F965" s="22"/>
      <c r="G965" s="22"/>
      <c r="H965" s="46"/>
      <c r="I965" s="18"/>
      <c r="J965" s="47"/>
      <c r="K965" s="48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8.75" customHeight="1" x14ac:dyDescent="0.3">
      <c r="A966" s="22"/>
      <c r="B966" s="22"/>
      <c r="C966" s="22"/>
      <c r="D966" s="22"/>
      <c r="E966" s="46"/>
      <c r="F966" s="22"/>
      <c r="G966" s="22"/>
      <c r="H966" s="46"/>
      <c r="I966" s="18"/>
      <c r="J966" s="47"/>
      <c r="K966" s="48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8.75" customHeight="1" x14ac:dyDescent="0.3">
      <c r="A967" s="22"/>
      <c r="B967" s="22"/>
      <c r="C967" s="22"/>
      <c r="D967" s="22"/>
      <c r="E967" s="46"/>
      <c r="F967" s="22"/>
      <c r="G967" s="22"/>
      <c r="H967" s="46"/>
      <c r="I967" s="18"/>
      <c r="J967" s="47"/>
      <c r="K967" s="48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8.75" customHeight="1" x14ac:dyDescent="0.3">
      <c r="A968" s="22"/>
      <c r="B968" s="22"/>
      <c r="C968" s="22"/>
      <c r="D968" s="22"/>
      <c r="E968" s="46"/>
      <c r="F968" s="22"/>
      <c r="G968" s="22"/>
      <c r="H968" s="46"/>
      <c r="I968" s="18"/>
      <c r="J968" s="47"/>
      <c r="K968" s="48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8.75" customHeight="1" x14ac:dyDescent="0.3">
      <c r="A969" s="22"/>
      <c r="B969" s="22"/>
      <c r="C969" s="22"/>
      <c r="D969" s="22"/>
      <c r="E969" s="46"/>
      <c r="F969" s="22"/>
      <c r="G969" s="22"/>
      <c r="H969" s="46"/>
      <c r="I969" s="18"/>
      <c r="J969" s="47"/>
      <c r="K969" s="48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8.75" customHeight="1" x14ac:dyDescent="0.3">
      <c r="A970" s="22"/>
      <c r="B970" s="22"/>
      <c r="C970" s="22"/>
      <c r="D970" s="22"/>
      <c r="E970" s="46"/>
      <c r="F970" s="22"/>
      <c r="G970" s="22"/>
      <c r="H970" s="46"/>
      <c r="I970" s="18"/>
      <c r="J970" s="47"/>
      <c r="K970" s="48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8.75" customHeight="1" x14ac:dyDescent="0.3">
      <c r="A971" s="22"/>
      <c r="B971" s="22"/>
      <c r="C971" s="22"/>
      <c r="D971" s="22"/>
      <c r="E971" s="46"/>
      <c r="F971" s="22"/>
      <c r="G971" s="22"/>
      <c r="H971" s="46"/>
      <c r="I971" s="18"/>
      <c r="J971" s="47"/>
      <c r="K971" s="48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8.75" customHeight="1" x14ac:dyDescent="0.3">
      <c r="A972" s="22"/>
      <c r="B972" s="22"/>
      <c r="C972" s="22"/>
      <c r="D972" s="22"/>
      <c r="E972" s="46"/>
      <c r="F972" s="22"/>
      <c r="G972" s="22"/>
      <c r="H972" s="46"/>
      <c r="I972" s="18"/>
      <c r="J972" s="47"/>
      <c r="K972" s="48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8.75" customHeight="1" x14ac:dyDescent="0.3">
      <c r="A973" s="22"/>
      <c r="B973" s="22"/>
      <c r="C973" s="22"/>
      <c r="D973" s="22"/>
      <c r="E973" s="46"/>
      <c r="F973" s="22"/>
      <c r="G973" s="22"/>
      <c r="H973" s="46"/>
      <c r="I973" s="18"/>
      <c r="J973" s="47"/>
      <c r="K973" s="48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8.75" customHeight="1" x14ac:dyDescent="0.3">
      <c r="A974" s="22"/>
      <c r="B974" s="22"/>
      <c r="C974" s="22"/>
      <c r="D974" s="22"/>
      <c r="E974" s="46"/>
      <c r="F974" s="22"/>
      <c r="G974" s="22"/>
      <c r="H974" s="46"/>
      <c r="I974" s="18"/>
      <c r="J974" s="47"/>
      <c r="K974" s="48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8.75" customHeight="1" x14ac:dyDescent="0.3">
      <c r="A975" s="22"/>
      <c r="B975" s="22"/>
      <c r="C975" s="22"/>
      <c r="D975" s="22"/>
      <c r="E975" s="46"/>
      <c r="F975" s="22"/>
      <c r="G975" s="22"/>
      <c r="H975" s="46"/>
      <c r="I975" s="18"/>
      <c r="J975" s="47"/>
      <c r="K975" s="48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8.75" customHeight="1" x14ac:dyDescent="0.3">
      <c r="A976" s="22"/>
      <c r="B976" s="22"/>
      <c r="C976" s="22"/>
      <c r="D976" s="22"/>
      <c r="E976" s="46"/>
      <c r="F976" s="22"/>
      <c r="G976" s="22"/>
      <c r="H976" s="46"/>
      <c r="I976" s="18"/>
      <c r="J976" s="47"/>
      <c r="K976" s="48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8.75" customHeight="1" x14ac:dyDescent="0.3">
      <c r="A977" s="22"/>
      <c r="B977" s="22"/>
      <c r="C977" s="22"/>
      <c r="D977" s="22"/>
      <c r="E977" s="46"/>
      <c r="F977" s="22"/>
      <c r="G977" s="22"/>
      <c r="H977" s="46"/>
      <c r="I977" s="18"/>
      <c r="J977" s="47"/>
      <c r="K977" s="48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8.75" customHeight="1" x14ac:dyDescent="0.3">
      <c r="A978" s="22"/>
      <c r="B978" s="22"/>
      <c r="C978" s="22"/>
      <c r="D978" s="22"/>
      <c r="E978" s="46"/>
      <c r="F978" s="22"/>
      <c r="G978" s="22"/>
      <c r="H978" s="46"/>
      <c r="I978" s="18"/>
      <c r="J978" s="47"/>
      <c r="K978" s="48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8.75" customHeight="1" x14ac:dyDescent="0.3">
      <c r="A979" s="22"/>
      <c r="B979" s="22"/>
      <c r="C979" s="22"/>
      <c r="D979" s="22"/>
      <c r="E979" s="46"/>
      <c r="F979" s="22"/>
      <c r="G979" s="22"/>
      <c r="H979" s="46"/>
      <c r="I979" s="18"/>
      <c r="J979" s="47"/>
      <c r="K979" s="48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8.75" customHeight="1" x14ac:dyDescent="0.3">
      <c r="A980" s="22"/>
      <c r="B980" s="22"/>
      <c r="C980" s="22"/>
      <c r="D980" s="22"/>
      <c r="E980" s="46"/>
      <c r="F980" s="22"/>
      <c r="G980" s="22"/>
      <c r="H980" s="46"/>
      <c r="I980" s="18"/>
      <c r="J980" s="47"/>
      <c r="K980" s="48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8.75" customHeight="1" x14ac:dyDescent="0.3">
      <c r="A981" s="22"/>
      <c r="B981" s="22"/>
      <c r="C981" s="22"/>
      <c r="D981" s="22"/>
      <c r="E981" s="46"/>
      <c r="F981" s="22"/>
      <c r="G981" s="22"/>
      <c r="H981" s="46"/>
      <c r="I981" s="18"/>
      <c r="J981" s="47"/>
      <c r="K981" s="48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8.75" customHeight="1" x14ac:dyDescent="0.3">
      <c r="A982" s="22"/>
      <c r="B982" s="22"/>
      <c r="C982" s="22"/>
      <c r="D982" s="22"/>
      <c r="E982" s="46"/>
      <c r="F982" s="22"/>
      <c r="G982" s="22"/>
      <c r="H982" s="46"/>
      <c r="I982" s="18"/>
      <c r="J982" s="47"/>
      <c r="K982" s="48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8.75" customHeight="1" x14ac:dyDescent="0.3">
      <c r="A983" s="22"/>
      <c r="B983" s="22"/>
      <c r="C983" s="22"/>
      <c r="D983" s="22"/>
      <c r="E983" s="46"/>
      <c r="F983" s="22"/>
      <c r="G983" s="22"/>
      <c r="H983" s="46"/>
      <c r="I983" s="18"/>
      <c r="J983" s="47"/>
      <c r="K983" s="48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8.75" customHeight="1" x14ac:dyDescent="0.3">
      <c r="A984" s="22"/>
      <c r="B984" s="22"/>
      <c r="C984" s="22"/>
      <c r="D984" s="22"/>
      <c r="E984" s="46"/>
      <c r="F984" s="22"/>
      <c r="G984" s="22"/>
      <c r="H984" s="46"/>
      <c r="I984" s="18"/>
      <c r="J984" s="47"/>
      <c r="K984" s="48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8.75" customHeight="1" x14ac:dyDescent="0.3">
      <c r="A985" s="22"/>
      <c r="B985" s="22"/>
      <c r="C985" s="22"/>
      <c r="D985" s="22"/>
      <c r="E985" s="46"/>
      <c r="F985" s="22"/>
      <c r="G985" s="22"/>
      <c r="H985" s="46"/>
      <c r="I985" s="18"/>
      <c r="J985" s="47"/>
      <c r="K985" s="48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8.75" customHeight="1" x14ac:dyDescent="0.3">
      <c r="A986" s="22"/>
      <c r="B986" s="22"/>
      <c r="C986" s="22"/>
      <c r="D986" s="22"/>
      <c r="E986" s="46"/>
      <c r="F986" s="22"/>
      <c r="G986" s="22"/>
      <c r="H986" s="46"/>
      <c r="I986" s="18"/>
      <c r="J986" s="47"/>
      <c r="K986" s="48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8.75" customHeight="1" x14ac:dyDescent="0.3">
      <c r="A987" s="22"/>
      <c r="B987" s="22"/>
      <c r="C987" s="22"/>
      <c r="D987" s="22"/>
      <c r="E987" s="46"/>
      <c r="F987" s="22"/>
      <c r="G987" s="22"/>
      <c r="H987" s="46"/>
      <c r="I987" s="18"/>
      <c r="J987" s="47"/>
      <c r="K987" s="48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8.75" customHeight="1" x14ac:dyDescent="0.3">
      <c r="A988" s="22"/>
      <c r="B988" s="22"/>
      <c r="C988" s="22"/>
      <c r="D988" s="22"/>
      <c r="E988" s="46"/>
      <c r="F988" s="22"/>
      <c r="G988" s="22"/>
      <c r="H988" s="46"/>
      <c r="I988" s="18"/>
      <c r="J988" s="47"/>
      <c r="K988" s="48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8.75" customHeight="1" x14ac:dyDescent="0.3">
      <c r="A989" s="22"/>
      <c r="B989" s="22"/>
      <c r="C989" s="22"/>
      <c r="D989" s="22"/>
      <c r="E989" s="46"/>
      <c r="F989" s="22"/>
      <c r="G989" s="22"/>
      <c r="H989" s="46"/>
      <c r="I989" s="18"/>
      <c r="J989" s="47"/>
      <c r="K989" s="48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8.75" customHeight="1" x14ac:dyDescent="0.3">
      <c r="A990" s="22"/>
      <c r="B990" s="22"/>
      <c r="C990" s="22"/>
      <c r="D990" s="22"/>
      <c r="E990" s="46"/>
      <c r="F990" s="22"/>
      <c r="G990" s="22"/>
      <c r="H990" s="46"/>
      <c r="I990" s="18"/>
      <c r="J990" s="47"/>
      <c r="K990" s="48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8.75" customHeight="1" x14ac:dyDescent="0.3">
      <c r="A991" s="22"/>
      <c r="B991" s="22"/>
      <c r="C991" s="22"/>
      <c r="D991" s="22"/>
      <c r="E991" s="46"/>
      <c r="F991" s="22"/>
      <c r="G991" s="22"/>
      <c r="H991" s="46"/>
      <c r="I991" s="18"/>
      <c r="J991" s="47"/>
      <c r="K991" s="48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8.75" customHeight="1" x14ac:dyDescent="0.3">
      <c r="A992" s="22"/>
      <c r="B992" s="22"/>
      <c r="C992" s="22"/>
      <c r="D992" s="22"/>
      <c r="E992" s="46"/>
      <c r="F992" s="22"/>
      <c r="G992" s="22"/>
      <c r="H992" s="46"/>
      <c r="I992" s="18"/>
      <c r="J992" s="47"/>
      <c r="K992" s="48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8.75" customHeight="1" x14ac:dyDescent="0.3">
      <c r="A993" s="22"/>
      <c r="B993" s="22"/>
      <c r="C993" s="22"/>
      <c r="D993" s="22"/>
      <c r="E993" s="46"/>
      <c r="F993" s="22"/>
      <c r="G993" s="22"/>
      <c r="H993" s="46"/>
      <c r="I993" s="18"/>
      <c r="J993" s="47"/>
      <c r="K993" s="48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8.75" customHeight="1" x14ac:dyDescent="0.3">
      <c r="A994" s="22"/>
      <c r="B994" s="22"/>
      <c r="C994" s="22"/>
      <c r="D994" s="22"/>
      <c r="E994" s="46"/>
      <c r="F994" s="22"/>
      <c r="G994" s="22"/>
      <c r="H994" s="46"/>
      <c r="I994" s="18"/>
      <c r="J994" s="47"/>
      <c r="K994" s="48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8.75" customHeight="1" x14ac:dyDescent="0.3">
      <c r="A995" s="22"/>
      <c r="B995" s="22"/>
      <c r="C995" s="22"/>
      <c r="D995" s="22"/>
      <c r="E995" s="46"/>
      <c r="F995" s="22"/>
      <c r="G995" s="22"/>
      <c r="H995" s="46"/>
      <c r="I995" s="18"/>
      <c r="J995" s="47"/>
      <c r="K995" s="48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8.75" customHeight="1" x14ac:dyDescent="0.3">
      <c r="A996" s="22"/>
      <c r="B996" s="22"/>
      <c r="C996" s="22"/>
      <c r="D996" s="22"/>
      <c r="E996" s="46"/>
      <c r="F996" s="22"/>
      <c r="G996" s="22"/>
      <c r="H996" s="46"/>
      <c r="I996" s="18"/>
      <c r="J996" s="47"/>
      <c r="K996" s="48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8.75" customHeight="1" x14ac:dyDescent="0.3">
      <c r="A997" s="22"/>
      <c r="B997" s="22"/>
      <c r="C997" s="22"/>
      <c r="D997" s="22"/>
      <c r="E997" s="46"/>
      <c r="F997" s="22"/>
      <c r="G997" s="22"/>
      <c r="H997" s="46"/>
      <c r="I997" s="18"/>
      <c r="J997" s="47"/>
      <c r="K997" s="48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8.75" customHeight="1" x14ac:dyDescent="0.3">
      <c r="A998" s="22"/>
      <c r="B998" s="22"/>
      <c r="C998" s="22"/>
      <c r="D998" s="22"/>
      <c r="E998" s="46"/>
      <c r="F998" s="22"/>
      <c r="G998" s="22"/>
      <c r="H998" s="46"/>
      <c r="I998" s="18"/>
      <c r="J998" s="47"/>
      <c r="K998" s="48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8.75" customHeight="1" x14ac:dyDescent="0.3">
      <c r="A999" s="22"/>
      <c r="B999" s="22"/>
      <c r="C999" s="22"/>
      <c r="D999" s="22"/>
      <c r="E999" s="46"/>
      <c r="F999" s="22"/>
      <c r="G999" s="22"/>
      <c r="H999" s="46"/>
      <c r="I999" s="18"/>
      <c r="J999" s="47"/>
      <c r="K999" s="48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8.75" customHeight="1" x14ac:dyDescent="0.3">
      <c r="A1000" s="22"/>
      <c r="B1000" s="22"/>
      <c r="C1000" s="22"/>
      <c r="D1000" s="22"/>
      <c r="E1000" s="46"/>
      <c r="F1000" s="22"/>
      <c r="G1000" s="22"/>
      <c r="H1000" s="46"/>
      <c r="I1000" s="18"/>
      <c r="J1000" s="47"/>
      <c r="K1000" s="48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B1" workbookViewId="0">
      <pane ySplit="2" topLeftCell="A18" activePane="bottomLeft" state="frozen"/>
      <selection pane="bottomLeft" activeCell="F26" sqref="F26"/>
    </sheetView>
  </sheetViews>
  <sheetFormatPr defaultColWidth="14.42578125" defaultRowHeight="15" customHeight="1" x14ac:dyDescent="0.25"/>
  <cols>
    <col min="1" max="1" width="4.28515625" customWidth="1"/>
    <col min="2" max="2" width="7.5703125" customWidth="1"/>
    <col min="3" max="3" width="37.7109375" customWidth="1"/>
    <col min="4" max="4" width="34.42578125" customWidth="1"/>
    <col min="5" max="5" width="10.42578125" customWidth="1"/>
    <col min="6" max="6" width="43.42578125" customWidth="1"/>
    <col min="7" max="7" width="13.7109375" customWidth="1"/>
    <col min="8" max="8" width="24" customWidth="1"/>
    <col min="9" max="9" width="14.7109375" customWidth="1"/>
    <col min="10" max="10" width="28.28515625" customWidth="1"/>
    <col min="11" max="11" width="24.28515625" customWidth="1"/>
    <col min="12" max="12" width="26.42578125" customWidth="1"/>
    <col min="13" max="13" width="15.28515625" customWidth="1"/>
    <col min="14" max="14" width="22.42578125" customWidth="1"/>
    <col min="15" max="26" width="9.28515625" customWidth="1"/>
  </cols>
  <sheetData>
    <row r="1" spans="1:26" x14ac:dyDescent="0.25">
      <c r="A1" s="22"/>
      <c r="B1" s="22"/>
      <c r="C1" s="22"/>
      <c r="D1" s="22"/>
      <c r="E1" s="22"/>
      <c r="F1" s="22"/>
      <c r="G1" s="46"/>
      <c r="H1" s="18"/>
      <c r="I1" s="47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x14ac:dyDescent="0.25">
      <c r="A2" s="22"/>
      <c r="B2" s="23" t="s">
        <v>0</v>
      </c>
      <c r="C2" s="23" t="s">
        <v>1</v>
      </c>
      <c r="D2" s="23" t="s">
        <v>2</v>
      </c>
      <c r="E2" s="23" t="s">
        <v>5</v>
      </c>
      <c r="F2" s="23" t="s">
        <v>6</v>
      </c>
      <c r="G2" s="24" t="s">
        <v>7</v>
      </c>
      <c r="H2" s="23" t="s">
        <v>8</v>
      </c>
      <c r="I2" s="25" t="s">
        <v>9</v>
      </c>
      <c r="J2" s="25" t="s">
        <v>10</v>
      </c>
      <c r="K2" s="25" t="s">
        <v>11</v>
      </c>
      <c r="L2" s="23" t="s">
        <v>12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60" x14ac:dyDescent="0.25">
      <c r="A3" s="22"/>
      <c r="B3" s="27">
        <v>1</v>
      </c>
      <c r="C3" s="8" t="s">
        <v>894</v>
      </c>
      <c r="D3" s="28" t="s">
        <v>895</v>
      </c>
      <c r="E3" s="28"/>
      <c r="F3" s="8" t="s">
        <v>896</v>
      </c>
      <c r="G3" s="9"/>
      <c r="H3" s="29">
        <v>999990</v>
      </c>
      <c r="I3" s="30"/>
      <c r="J3" s="32" t="s">
        <v>897</v>
      </c>
      <c r="K3" s="32" t="s">
        <v>898</v>
      </c>
      <c r="L3" s="8" t="s">
        <v>899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5" x14ac:dyDescent="0.25">
      <c r="A4" s="22"/>
      <c r="B4" s="27">
        <v>2</v>
      </c>
      <c r="C4" s="8" t="s">
        <v>900</v>
      </c>
      <c r="D4" s="28" t="s">
        <v>901</v>
      </c>
      <c r="E4" s="28"/>
      <c r="F4" s="8" t="s">
        <v>902</v>
      </c>
      <c r="G4" s="9"/>
      <c r="H4" s="29">
        <v>1689749.91</v>
      </c>
      <c r="I4" s="30"/>
      <c r="J4" s="32" t="s">
        <v>903</v>
      </c>
      <c r="K4" s="32" t="s">
        <v>904</v>
      </c>
      <c r="L4" s="8" t="s">
        <v>905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30" x14ac:dyDescent="0.25">
      <c r="A5" s="22"/>
      <c r="B5" s="27">
        <v>3</v>
      </c>
      <c r="C5" s="8" t="s">
        <v>906</v>
      </c>
      <c r="D5" s="28" t="s">
        <v>907</v>
      </c>
      <c r="E5" s="28"/>
      <c r="F5" s="8" t="s">
        <v>908</v>
      </c>
      <c r="G5" s="9"/>
      <c r="H5" s="29">
        <v>409579</v>
      </c>
      <c r="I5" s="30"/>
      <c r="J5" s="32" t="s">
        <v>909</v>
      </c>
      <c r="K5" s="32" t="s">
        <v>910</v>
      </c>
      <c r="L5" s="8" t="s">
        <v>911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0" x14ac:dyDescent="0.25">
      <c r="A6" s="22"/>
      <c r="B6" s="27">
        <v>4</v>
      </c>
      <c r="C6" s="12" t="s">
        <v>912</v>
      </c>
      <c r="D6" s="35" t="s">
        <v>913</v>
      </c>
      <c r="E6" s="35" t="s">
        <v>18</v>
      </c>
      <c r="F6" s="12" t="s">
        <v>914</v>
      </c>
      <c r="G6" s="13"/>
      <c r="H6" s="37">
        <v>723333.3</v>
      </c>
      <c r="I6" s="38"/>
      <c r="J6" s="40" t="s">
        <v>915</v>
      </c>
      <c r="K6" s="40" t="s">
        <v>916</v>
      </c>
      <c r="L6" s="12" t="s">
        <v>917</v>
      </c>
      <c r="M6" s="22">
        <v>26219.14000000013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60" x14ac:dyDescent="0.25">
      <c r="A7" s="22"/>
      <c r="B7" s="27">
        <v>5</v>
      </c>
      <c r="C7" s="8" t="s">
        <v>918</v>
      </c>
      <c r="D7" s="28" t="s">
        <v>919</v>
      </c>
      <c r="E7" s="28"/>
      <c r="F7" s="8" t="s">
        <v>920</v>
      </c>
      <c r="G7" s="9"/>
      <c r="H7" s="29">
        <v>300000</v>
      </c>
      <c r="I7" s="30"/>
      <c r="J7" s="32" t="s">
        <v>915</v>
      </c>
      <c r="K7" s="32" t="s">
        <v>921</v>
      </c>
      <c r="L7" s="8" t="s">
        <v>922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60" x14ac:dyDescent="0.25">
      <c r="A8" s="22"/>
      <c r="B8" s="27">
        <v>6</v>
      </c>
      <c r="C8" s="8" t="s">
        <v>923</v>
      </c>
      <c r="D8" s="28" t="s">
        <v>924</v>
      </c>
      <c r="E8" s="28"/>
      <c r="F8" s="8" t="s">
        <v>925</v>
      </c>
      <c r="G8" s="9"/>
      <c r="H8" s="29">
        <v>359412.82</v>
      </c>
      <c r="I8" s="30"/>
      <c r="J8" s="32" t="s">
        <v>926</v>
      </c>
      <c r="K8" s="32" t="s">
        <v>927</v>
      </c>
      <c r="L8" s="8" t="s">
        <v>928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59.25" x14ac:dyDescent="0.25">
      <c r="A9" s="22"/>
      <c r="B9" s="27">
        <v>7</v>
      </c>
      <c r="C9" s="8" t="s">
        <v>929</v>
      </c>
      <c r="D9" s="28" t="s">
        <v>930</v>
      </c>
      <c r="E9" s="28"/>
      <c r="F9" s="8" t="s">
        <v>931</v>
      </c>
      <c r="G9" s="9"/>
      <c r="H9" s="29">
        <v>380770.88</v>
      </c>
      <c r="I9" s="30"/>
      <c r="J9" s="32" t="s">
        <v>932</v>
      </c>
      <c r="K9" s="32" t="s">
        <v>933</v>
      </c>
      <c r="L9" s="8" t="s">
        <v>934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45" x14ac:dyDescent="0.25">
      <c r="A10" s="22"/>
      <c r="B10" s="27">
        <v>8</v>
      </c>
      <c r="C10" s="8" t="s">
        <v>935</v>
      </c>
      <c r="D10" s="28" t="s">
        <v>936</v>
      </c>
      <c r="E10" s="28"/>
      <c r="F10" s="8" t="s">
        <v>937</v>
      </c>
      <c r="G10" s="9"/>
      <c r="H10" s="29">
        <v>890203.61</v>
      </c>
      <c r="I10" s="30"/>
      <c r="J10" s="32" t="s">
        <v>938</v>
      </c>
      <c r="K10" s="32" t="s">
        <v>939</v>
      </c>
      <c r="L10" s="8" t="s">
        <v>940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0" x14ac:dyDescent="0.25">
      <c r="A11" s="22"/>
      <c r="B11" s="27">
        <v>9</v>
      </c>
      <c r="C11" s="12" t="s">
        <v>941</v>
      </c>
      <c r="D11" s="35" t="s">
        <v>942</v>
      </c>
      <c r="E11" s="35"/>
      <c r="F11" s="12" t="s">
        <v>943</v>
      </c>
      <c r="G11" s="13"/>
      <c r="H11" s="37">
        <v>382593</v>
      </c>
      <c r="I11" s="38"/>
      <c r="J11" s="40" t="s">
        <v>944</v>
      </c>
      <c r="K11" s="40" t="s">
        <v>945</v>
      </c>
      <c r="L11" s="12" t="s">
        <v>946</v>
      </c>
      <c r="M11" s="22">
        <v>20513.059999999939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35" x14ac:dyDescent="0.25">
      <c r="A12" s="22"/>
      <c r="B12" s="27">
        <v>10</v>
      </c>
      <c r="C12" s="8" t="s">
        <v>947</v>
      </c>
      <c r="D12" s="28" t="s">
        <v>948</v>
      </c>
      <c r="E12" s="28"/>
      <c r="F12" s="8" t="s">
        <v>949</v>
      </c>
      <c r="G12" s="9"/>
      <c r="H12" s="29">
        <v>329753.32</v>
      </c>
      <c r="I12" s="30"/>
      <c r="J12" s="32" t="s">
        <v>950</v>
      </c>
      <c r="K12" s="32" t="s">
        <v>951</v>
      </c>
      <c r="L12" s="8" t="s">
        <v>952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90" x14ac:dyDescent="0.25">
      <c r="A13" s="22"/>
      <c r="B13" s="27">
        <v>11</v>
      </c>
      <c r="C13" s="12" t="s">
        <v>953</v>
      </c>
      <c r="D13" s="35" t="s">
        <v>954</v>
      </c>
      <c r="E13" s="35"/>
      <c r="F13" s="12" t="s">
        <v>955</v>
      </c>
      <c r="G13" s="13"/>
      <c r="H13" s="37">
        <v>906400</v>
      </c>
      <c r="I13" s="38"/>
      <c r="J13" s="40" t="s">
        <v>956</v>
      </c>
      <c r="K13" s="40" t="s">
        <v>957</v>
      </c>
      <c r="L13" s="12" t="s">
        <v>893</v>
      </c>
      <c r="M13" s="22">
        <v>31183.859999999986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45" x14ac:dyDescent="0.25">
      <c r="A14" s="22"/>
      <c r="B14" s="27">
        <v>12</v>
      </c>
      <c r="C14" s="8" t="s">
        <v>958</v>
      </c>
      <c r="D14" s="28" t="s">
        <v>959</v>
      </c>
      <c r="E14" s="28"/>
      <c r="F14" s="8" t="s">
        <v>960</v>
      </c>
      <c r="G14" s="9"/>
      <c r="H14" s="29">
        <v>360997</v>
      </c>
      <c r="I14" s="30"/>
      <c r="J14" s="32" t="s">
        <v>961</v>
      </c>
      <c r="K14" s="32" t="s">
        <v>962</v>
      </c>
      <c r="L14" s="8" t="s">
        <v>963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75" x14ac:dyDescent="0.25">
      <c r="A15" s="22"/>
      <c r="B15" s="27">
        <v>13</v>
      </c>
      <c r="C15" s="8" t="s">
        <v>964</v>
      </c>
      <c r="D15" s="28" t="s">
        <v>965</v>
      </c>
      <c r="E15" s="28"/>
      <c r="F15" s="8" t="s">
        <v>966</v>
      </c>
      <c r="G15" s="9"/>
      <c r="H15" s="29">
        <v>328625</v>
      </c>
      <c r="I15" s="30"/>
      <c r="J15" s="32" t="s">
        <v>967</v>
      </c>
      <c r="K15" s="32" t="s">
        <v>968</v>
      </c>
      <c r="L15" s="8" t="s">
        <v>969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x14ac:dyDescent="0.25">
      <c r="A16" s="22"/>
      <c r="B16" s="27">
        <v>14</v>
      </c>
      <c r="C16" s="12" t="s">
        <v>970</v>
      </c>
      <c r="D16" s="35" t="s">
        <v>971</v>
      </c>
      <c r="E16" s="35" t="s">
        <v>14</v>
      </c>
      <c r="F16" s="12" t="s">
        <v>972</v>
      </c>
      <c r="G16" s="13" t="s">
        <v>973</v>
      </c>
      <c r="H16" s="37">
        <v>809150</v>
      </c>
      <c r="I16" s="38"/>
      <c r="J16" s="40" t="s">
        <v>974</v>
      </c>
      <c r="K16" s="40" t="s">
        <v>975</v>
      </c>
      <c r="L16" s="12" t="s">
        <v>976</v>
      </c>
      <c r="M16" s="22">
        <v>77676.70000000007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30" x14ac:dyDescent="0.25">
      <c r="A17" s="22"/>
      <c r="B17" s="27">
        <v>15</v>
      </c>
      <c r="C17" s="8" t="s">
        <v>977</v>
      </c>
      <c r="D17" s="28" t="s">
        <v>978</v>
      </c>
      <c r="E17" s="28"/>
      <c r="F17" s="8" t="s">
        <v>979</v>
      </c>
      <c r="G17" s="9"/>
      <c r="H17" s="29">
        <v>703750</v>
      </c>
      <c r="I17" s="30"/>
      <c r="J17" s="32" t="s">
        <v>980</v>
      </c>
      <c r="K17" s="32" t="s">
        <v>981</v>
      </c>
      <c r="L17" s="8" t="s">
        <v>982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60" x14ac:dyDescent="0.25">
      <c r="A18" s="22"/>
      <c r="B18" s="27">
        <v>16</v>
      </c>
      <c r="C18" s="8" t="s">
        <v>983</v>
      </c>
      <c r="D18" s="28" t="s">
        <v>984</v>
      </c>
      <c r="E18" s="28"/>
      <c r="F18" s="8" t="s">
        <v>985</v>
      </c>
      <c r="G18" s="9"/>
      <c r="H18" s="29">
        <v>559240.5</v>
      </c>
      <c r="I18" s="30"/>
      <c r="J18" s="32" t="s">
        <v>986</v>
      </c>
      <c r="K18" s="32" t="s">
        <v>987</v>
      </c>
      <c r="L18" s="8" t="s">
        <v>988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0" x14ac:dyDescent="0.25">
      <c r="A19" s="22"/>
      <c r="B19" s="27">
        <v>17</v>
      </c>
      <c r="C19" s="8" t="s">
        <v>989</v>
      </c>
      <c r="D19" s="28" t="s">
        <v>990</v>
      </c>
      <c r="E19" s="28" t="s">
        <v>991</v>
      </c>
      <c r="F19" s="8" t="s">
        <v>992</v>
      </c>
      <c r="G19" s="9" t="s">
        <v>993</v>
      </c>
      <c r="H19" s="29">
        <v>310310</v>
      </c>
      <c r="I19" s="30"/>
      <c r="J19" s="32" t="s">
        <v>994</v>
      </c>
      <c r="K19" s="32" t="s">
        <v>995</v>
      </c>
      <c r="L19" s="8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45" x14ac:dyDescent="0.25">
      <c r="A20" s="22"/>
      <c r="B20" s="27">
        <v>18</v>
      </c>
      <c r="C20" s="8" t="s">
        <v>996</v>
      </c>
      <c r="D20" s="28" t="s">
        <v>997</v>
      </c>
      <c r="E20" s="28" t="s">
        <v>18</v>
      </c>
      <c r="F20" s="8" t="s">
        <v>99</v>
      </c>
      <c r="G20" s="9" t="s">
        <v>100</v>
      </c>
      <c r="H20" s="29">
        <v>602977.51</v>
      </c>
      <c r="I20" s="30"/>
      <c r="J20" s="32" t="s">
        <v>998</v>
      </c>
      <c r="K20" s="32" t="s">
        <v>999</v>
      </c>
      <c r="L20" s="8" t="s">
        <v>1000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22"/>
      <c r="B21" s="27">
        <v>19</v>
      </c>
      <c r="C21" s="8" t="s">
        <v>1001</v>
      </c>
      <c r="D21" s="28" t="s">
        <v>1002</v>
      </c>
      <c r="E21" s="28" t="s">
        <v>18</v>
      </c>
      <c r="F21" s="8" t="s">
        <v>1003</v>
      </c>
      <c r="G21" s="9" t="s">
        <v>1004</v>
      </c>
      <c r="H21" s="29">
        <v>474599.3</v>
      </c>
      <c r="I21" s="30"/>
      <c r="J21" s="41">
        <v>44386</v>
      </c>
      <c r="K21" s="32" t="s">
        <v>1005</v>
      </c>
      <c r="L21" s="8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22"/>
      <c r="B22" s="27">
        <v>20</v>
      </c>
      <c r="C22" s="8" t="s">
        <v>1006</v>
      </c>
      <c r="D22" s="28" t="s">
        <v>1007</v>
      </c>
      <c r="E22" s="34" t="s">
        <v>18</v>
      </c>
      <c r="F22" s="8" t="s">
        <v>1008</v>
      </c>
      <c r="G22" s="9" t="s">
        <v>1009</v>
      </c>
      <c r="H22" s="29">
        <v>602807.85</v>
      </c>
      <c r="I22" s="30"/>
      <c r="J22" s="32" t="s">
        <v>1010</v>
      </c>
      <c r="K22" s="32" t="s">
        <v>1011</v>
      </c>
      <c r="L22" s="8" t="s">
        <v>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25">
      <c r="A23" s="22"/>
      <c r="B23" s="27">
        <v>21</v>
      </c>
      <c r="C23" s="14" t="s">
        <v>1012</v>
      </c>
      <c r="D23" s="49" t="s">
        <v>1013</v>
      </c>
      <c r="E23" s="50" t="s">
        <v>22</v>
      </c>
      <c r="F23" s="14" t="s">
        <v>1014</v>
      </c>
      <c r="G23" s="17" t="s">
        <v>1015</v>
      </c>
      <c r="H23" s="51">
        <v>399746.8</v>
      </c>
      <c r="I23" s="52"/>
      <c r="J23" s="53" t="s">
        <v>1016</v>
      </c>
      <c r="K23" s="53" t="s">
        <v>1017</v>
      </c>
      <c r="L23" s="14" t="s">
        <v>1018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22"/>
      <c r="B24" s="27">
        <v>22</v>
      </c>
      <c r="C24" s="8" t="s">
        <v>1019</v>
      </c>
      <c r="D24" s="28" t="s">
        <v>1020</v>
      </c>
      <c r="E24" s="34" t="s">
        <v>14</v>
      </c>
      <c r="F24" s="8" t="s">
        <v>1021</v>
      </c>
      <c r="G24" s="9" t="s">
        <v>1022</v>
      </c>
      <c r="H24" s="29">
        <v>301839.93</v>
      </c>
      <c r="I24" s="30"/>
      <c r="J24" s="32" t="s">
        <v>1023</v>
      </c>
      <c r="K24" s="32" t="s">
        <v>1024</v>
      </c>
      <c r="L24" s="8" t="s">
        <v>1025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5">
      <c r="A25" s="22"/>
      <c r="B25" s="27">
        <v>23</v>
      </c>
      <c r="C25" s="1" t="s">
        <v>1026</v>
      </c>
      <c r="D25" s="54" t="s">
        <v>1027</v>
      </c>
      <c r="E25" s="55" t="s">
        <v>18</v>
      </c>
      <c r="F25" s="1" t="s">
        <v>1028</v>
      </c>
      <c r="G25" s="2" t="s">
        <v>1029</v>
      </c>
      <c r="H25" s="56">
        <v>408665.38</v>
      </c>
      <c r="I25" s="57"/>
      <c r="J25" s="58" t="s">
        <v>1030</v>
      </c>
      <c r="K25" s="58" t="s">
        <v>1031</v>
      </c>
      <c r="L25" s="1" t="s">
        <v>1032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5">
      <c r="A26" s="22"/>
      <c r="B26" s="27">
        <v>24</v>
      </c>
      <c r="C26" s="12" t="s">
        <v>1033</v>
      </c>
      <c r="D26" s="35" t="s">
        <v>1034</v>
      </c>
      <c r="E26" s="36" t="s">
        <v>22</v>
      </c>
      <c r="F26" s="12" t="s">
        <v>1035</v>
      </c>
      <c r="G26" s="13" t="s">
        <v>1036</v>
      </c>
      <c r="H26" s="37">
        <v>389437.2</v>
      </c>
      <c r="I26" s="38"/>
      <c r="J26" s="40" t="s">
        <v>1030</v>
      </c>
      <c r="K26" s="40" t="s">
        <v>1037</v>
      </c>
      <c r="L26" s="12" t="s">
        <v>1038</v>
      </c>
      <c r="M26" s="22">
        <v>60000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22"/>
      <c r="B27" s="27">
        <v>25</v>
      </c>
      <c r="C27" s="8" t="s">
        <v>1039</v>
      </c>
      <c r="D27" s="28" t="s">
        <v>1040</v>
      </c>
      <c r="E27" s="34" t="s">
        <v>18</v>
      </c>
      <c r="F27" s="8" t="s">
        <v>1041</v>
      </c>
      <c r="G27" s="9" t="s">
        <v>1042</v>
      </c>
      <c r="H27" s="29">
        <v>668800</v>
      </c>
      <c r="I27" s="30"/>
      <c r="J27" s="32" t="s">
        <v>1043</v>
      </c>
      <c r="K27" s="32" t="s">
        <v>1044</v>
      </c>
      <c r="L27" s="59" t="s">
        <v>1045</v>
      </c>
      <c r="M27" s="22">
        <f>SUM(M3:M26)</f>
        <v>215592.76000000013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22"/>
      <c r="B28" s="27">
        <v>26</v>
      </c>
      <c r="C28" s="14" t="s">
        <v>1046</v>
      </c>
      <c r="D28" s="49" t="s">
        <v>1047</v>
      </c>
      <c r="E28" s="50" t="s">
        <v>22</v>
      </c>
      <c r="F28" s="14" t="s">
        <v>1048</v>
      </c>
      <c r="G28" s="17" t="s">
        <v>1049</v>
      </c>
      <c r="H28" s="51">
        <v>338493.85</v>
      </c>
      <c r="I28" s="52">
        <v>3384.93</v>
      </c>
      <c r="J28" s="53" t="s">
        <v>1050</v>
      </c>
      <c r="K28" s="53" t="s">
        <v>1051</v>
      </c>
      <c r="L28" s="60" t="s">
        <v>988</v>
      </c>
      <c r="M28" s="18">
        <f>M27-M27*0.15</f>
        <v>183253.84600000011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2"/>
      <c r="B29" s="27">
        <v>27</v>
      </c>
      <c r="C29" s="14" t="s">
        <v>1052</v>
      </c>
      <c r="D29" s="49" t="s">
        <v>1053</v>
      </c>
      <c r="E29" s="50" t="s">
        <v>22</v>
      </c>
      <c r="F29" s="14" t="s">
        <v>1054</v>
      </c>
      <c r="G29" s="17" t="s">
        <v>1055</v>
      </c>
      <c r="H29" s="51">
        <v>542969.93999999994</v>
      </c>
      <c r="I29" s="52"/>
      <c r="J29" s="53" t="s">
        <v>1050</v>
      </c>
      <c r="K29" s="53" t="s">
        <v>1056</v>
      </c>
      <c r="L29" s="14" t="s">
        <v>1057</v>
      </c>
      <c r="M29" s="18">
        <f>M28/1.5</f>
        <v>122169.23066666674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5">
      <c r="A30" s="22"/>
      <c r="B30" s="27">
        <v>28</v>
      </c>
      <c r="C30" s="14" t="s">
        <v>1058</v>
      </c>
      <c r="D30" s="49" t="s">
        <v>1059</v>
      </c>
      <c r="E30" s="50" t="s">
        <v>18</v>
      </c>
      <c r="F30" s="14" t="s">
        <v>1060</v>
      </c>
      <c r="G30" s="17" t="s">
        <v>1061</v>
      </c>
      <c r="H30" s="51">
        <v>1123900</v>
      </c>
      <c r="I30" s="52">
        <v>11239</v>
      </c>
      <c r="J30" s="53" t="s">
        <v>1062</v>
      </c>
      <c r="K30" s="53" t="s">
        <v>1063</v>
      </c>
      <c r="L30" s="14" t="s">
        <v>1064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22"/>
      <c r="B31" s="27">
        <v>29</v>
      </c>
      <c r="C31" s="14" t="s">
        <v>1065</v>
      </c>
      <c r="D31" s="49" t="s">
        <v>1066</v>
      </c>
      <c r="E31" s="50" t="s">
        <v>22</v>
      </c>
      <c r="F31" s="14" t="s">
        <v>1067</v>
      </c>
      <c r="G31" s="17" t="s">
        <v>1068</v>
      </c>
      <c r="H31" s="51">
        <v>74878.34</v>
      </c>
      <c r="I31" s="52"/>
      <c r="J31" s="53" t="s">
        <v>1069</v>
      </c>
      <c r="K31" s="53" t="s">
        <v>1070</v>
      </c>
      <c r="L31" s="14" t="s">
        <v>1071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5">
      <c r="A32" s="22"/>
      <c r="B32" s="27">
        <v>30</v>
      </c>
      <c r="C32" s="8" t="s">
        <v>1072</v>
      </c>
      <c r="D32" s="28" t="s">
        <v>1073</v>
      </c>
      <c r="E32" s="34" t="s">
        <v>14</v>
      </c>
      <c r="F32" s="8" t="s">
        <v>1074</v>
      </c>
      <c r="G32" s="9" t="s">
        <v>1075</v>
      </c>
      <c r="H32" s="29">
        <v>73101.34</v>
      </c>
      <c r="I32" s="30"/>
      <c r="J32" s="32" t="s">
        <v>1076</v>
      </c>
      <c r="K32" s="32" t="s">
        <v>1077</v>
      </c>
      <c r="L32" s="8" t="s">
        <v>222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5">
      <c r="A33" s="22"/>
      <c r="B33" s="27">
        <v>31</v>
      </c>
      <c r="C33" s="14" t="s">
        <v>1078</v>
      </c>
      <c r="D33" s="49" t="s">
        <v>1079</v>
      </c>
      <c r="E33" s="50" t="s">
        <v>14</v>
      </c>
      <c r="F33" s="14" t="s">
        <v>1080</v>
      </c>
      <c r="G33" s="17" t="s">
        <v>1081</v>
      </c>
      <c r="H33" s="51">
        <v>40816.67</v>
      </c>
      <c r="I33" s="52"/>
      <c r="J33" s="53" t="s">
        <v>1082</v>
      </c>
      <c r="K33" s="53" t="s">
        <v>1083</v>
      </c>
      <c r="L33" s="14" t="s">
        <v>1084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5">
      <c r="A34" s="22"/>
      <c r="B34" s="27">
        <v>32</v>
      </c>
      <c r="C34" s="12" t="s">
        <v>1085</v>
      </c>
      <c r="D34" s="35" t="s">
        <v>1086</v>
      </c>
      <c r="E34" s="36" t="s">
        <v>14</v>
      </c>
      <c r="F34" s="12" t="s">
        <v>1087</v>
      </c>
      <c r="G34" s="13" t="s">
        <v>1088</v>
      </c>
      <c r="H34" s="37">
        <v>45000</v>
      </c>
      <c r="I34" s="38"/>
      <c r="J34" s="40" t="s">
        <v>1089</v>
      </c>
      <c r="K34" s="40" t="s">
        <v>1090</v>
      </c>
      <c r="L34" s="12" t="s">
        <v>35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5">
      <c r="A35" s="22"/>
      <c r="B35" s="27">
        <v>33</v>
      </c>
      <c r="C35" s="8" t="s">
        <v>1091</v>
      </c>
      <c r="D35" s="28" t="s">
        <v>1092</v>
      </c>
      <c r="E35" s="34" t="s">
        <v>18</v>
      </c>
      <c r="F35" s="8" t="s">
        <v>170</v>
      </c>
      <c r="G35" s="9" t="s">
        <v>171</v>
      </c>
      <c r="H35" s="29">
        <v>8200</v>
      </c>
      <c r="I35" s="30"/>
      <c r="J35" s="32" t="s">
        <v>1093</v>
      </c>
      <c r="K35" s="32" t="s">
        <v>1094</v>
      </c>
      <c r="L35" s="8" t="s">
        <v>1095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2"/>
      <c r="B36" s="27">
        <v>34</v>
      </c>
      <c r="C36" s="8" t="s">
        <v>1096</v>
      </c>
      <c r="D36" s="28" t="s">
        <v>1097</v>
      </c>
      <c r="E36" s="34" t="s">
        <v>14</v>
      </c>
      <c r="F36" s="8" t="s">
        <v>1098</v>
      </c>
      <c r="G36" s="9" t="s">
        <v>1099</v>
      </c>
      <c r="H36" s="29">
        <v>67838.960000000006</v>
      </c>
      <c r="I36" s="30"/>
      <c r="J36" s="32" t="s">
        <v>1100</v>
      </c>
      <c r="K36" s="32" t="s">
        <v>1101</v>
      </c>
      <c r="L36" s="8" t="s">
        <v>1102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5">
      <c r="A37" s="22"/>
      <c r="B37" s="27">
        <v>35</v>
      </c>
      <c r="C37" s="14" t="s">
        <v>1103</v>
      </c>
      <c r="D37" s="49" t="s">
        <v>1104</v>
      </c>
      <c r="E37" s="50" t="s">
        <v>18</v>
      </c>
      <c r="F37" s="14" t="s">
        <v>1105</v>
      </c>
      <c r="G37" s="17" t="s">
        <v>1106</v>
      </c>
      <c r="H37" s="51">
        <v>47140</v>
      </c>
      <c r="I37" s="52"/>
      <c r="J37" s="53" t="s">
        <v>1107</v>
      </c>
      <c r="K37" s="53" t="s">
        <v>1108</v>
      </c>
      <c r="L37" s="14" t="s">
        <v>1109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5">
      <c r="A38" s="22"/>
      <c r="B38" s="27">
        <v>36</v>
      </c>
      <c r="C38" s="8" t="s">
        <v>1110</v>
      </c>
      <c r="D38" s="28" t="s">
        <v>1111</v>
      </c>
      <c r="E38" s="34" t="s">
        <v>14</v>
      </c>
      <c r="F38" s="8" t="s">
        <v>1112</v>
      </c>
      <c r="G38" s="9" t="s">
        <v>1113</v>
      </c>
      <c r="H38" s="29">
        <v>48150</v>
      </c>
      <c r="I38" s="30"/>
      <c r="J38" s="32" t="s">
        <v>1114</v>
      </c>
      <c r="K38" s="32" t="s">
        <v>1115</v>
      </c>
      <c r="L38" s="8" t="s">
        <v>1116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5">
      <c r="A39" s="22"/>
      <c r="B39" s="27">
        <v>37</v>
      </c>
      <c r="C39" s="8" t="s">
        <v>1117</v>
      </c>
      <c r="D39" s="28" t="s">
        <v>1118</v>
      </c>
      <c r="E39" s="34" t="s">
        <v>18</v>
      </c>
      <c r="F39" s="8" t="s">
        <v>1119</v>
      </c>
      <c r="G39" s="9" t="s">
        <v>1120</v>
      </c>
      <c r="H39" s="29">
        <v>20604</v>
      </c>
      <c r="I39" s="30"/>
      <c r="J39" s="32" t="s">
        <v>1121</v>
      </c>
      <c r="K39" s="32" t="s">
        <v>1122</v>
      </c>
      <c r="L39" s="8" t="s">
        <v>1123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5">
      <c r="A40" s="22"/>
      <c r="B40" s="27">
        <v>38</v>
      </c>
      <c r="C40" s="8" t="s">
        <v>1124</v>
      </c>
      <c r="D40" s="28" t="s">
        <v>1125</v>
      </c>
      <c r="E40" s="34" t="s">
        <v>18</v>
      </c>
      <c r="F40" s="8" t="s">
        <v>1126</v>
      </c>
      <c r="G40" s="9" t="s">
        <v>1127</v>
      </c>
      <c r="H40" s="29">
        <v>902936.71</v>
      </c>
      <c r="I40" s="30"/>
      <c r="J40" s="32" t="s">
        <v>1128</v>
      </c>
      <c r="K40" s="32" t="s">
        <v>1129</v>
      </c>
      <c r="L40" s="8" t="s">
        <v>1130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5">
      <c r="A41" s="22"/>
      <c r="B41" s="27">
        <v>39</v>
      </c>
      <c r="C41" s="61" t="s">
        <v>1131</v>
      </c>
      <c r="D41" s="62" t="s">
        <v>1132</v>
      </c>
      <c r="E41" s="63" t="s">
        <v>14</v>
      </c>
      <c r="F41" s="61" t="s">
        <v>1133</v>
      </c>
      <c r="G41" s="64" t="s">
        <v>1134</v>
      </c>
      <c r="H41" s="65">
        <v>375000</v>
      </c>
      <c r="I41" s="66"/>
      <c r="J41" s="67" t="s">
        <v>1135</v>
      </c>
      <c r="K41" s="67" t="s">
        <v>1136</v>
      </c>
      <c r="L41" s="61" t="s">
        <v>1032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5">
      <c r="A42" s="22"/>
      <c r="B42" s="27">
        <v>40</v>
      </c>
      <c r="C42" s="61" t="s">
        <v>1137</v>
      </c>
      <c r="D42" s="62" t="s">
        <v>1138</v>
      </c>
      <c r="E42" s="63" t="s">
        <v>14</v>
      </c>
      <c r="F42" s="61" t="s">
        <v>1139</v>
      </c>
      <c r="G42" s="64" t="s">
        <v>1140</v>
      </c>
      <c r="H42" s="65">
        <v>360000</v>
      </c>
      <c r="I42" s="66"/>
      <c r="J42" s="67" t="s">
        <v>1141</v>
      </c>
      <c r="K42" s="67" t="s">
        <v>1141</v>
      </c>
      <c r="L42" s="61" t="s">
        <v>1032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5">
      <c r="A43" s="22"/>
      <c r="B43" s="27">
        <v>41</v>
      </c>
      <c r="C43" s="8" t="s">
        <v>1142</v>
      </c>
      <c r="D43" s="28" t="s">
        <v>1143</v>
      </c>
      <c r="E43" s="34" t="s">
        <v>14</v>
      </c>
      <c r="F43" s="8" t="s">
        <v>1144</v>
      </c>
      <c r="G43" s="9" t="s">
        <v>1145</v>
      </c>
      <c r="H43" s="29">
        <v>375173.31</v>
      </c>
      <c r="I43" s="30"/>
      <c r="J43" s="32" t="s">
        <v>1146</v>
      </c>
      <c r="K43" s="32" t="s">
        <v>1147</v>
      </c>
      <c r="L43" s="8" t="s">
        <v>988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5">
      <c r="A44" s="22"/>
      <c r="B44" s="27">
        <v>42</v>
      </c>
      <c r="C44" s="8" t="s">
        <v>57</v>
      </c>
      <c r="D44" s="28" t="s">
        <v>1148</v>
      </c>
      <c r="E44" s="34" t="s">
        <v>14</v>
      </c>
      <c r="F44" s="8" t="s">
        <v>1149</v>
      </c>
      <c r="G44" s="9" t="s">
        <v>1150</v>
      </c>
      <c r="H44" s="29">
        <v>984800</v>
      </c>
      <c r="I44" s="30"/>
      <c r="J44" s="32" t="s">
        <v>1151</v>
      </c>
      <c r="K44" s="32" t="s">
        <v>1152</v>
      </c>
      <c r="L44" s="8" t="s">
        <v>1153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5">
      <c r="A45" s="22"/>
      <c r="B45" s="27">
        <v>43</v>
      </c>
      <c r="C45" s="12" t="s">
        <v>1154</v>
      </c>
      <c r="D45" s="35" t="s">
        <v>1155</v>
      </c>
      <c r="E45" s="36" t="s">
        <v>14</v>
      </c>
      <c r="F45" s="12" t="s">
        <v>1156</v>
      </c>
      <c r="G45" s="13" t="s">
        <v>1157</v>
      </c>
      <c r="H45" s="37">
        <v>386594</v>
      </c>
      <c r="I45" s="38"/>
      <c r="J45" s="40" t="s">
        <v>1158</v>
      </c>
      <c r="K45" s="40" t="s">
        <v>1159</v>
      </c>
      <c r="L45" s="12" t="s">
        <v>1130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5">
      <c r="A46" s="22"/>
      <c r="B46" s="27">
        <v>44</v>
      </c>
      <c r="C46" s="68" t="s">
        <v>1160</v>
      </c>
      <c r="D46" s="69" t="s">
        <v>1161</v>
      </c>
      <c r="E46" s="70" t="s">
        <v>14</v>
      </c>
      <c r="F46" s="68" t="s">
        <v>1162</v>
      </c>
      <c r="G46" s="71" t="s">
        <v>1163</v>
      </c>
      <c r="H46" s="72">
        <v>741079.04000000004</v>
      </c>
      <c r="I46" s="73"/>
      <c r="J46" s="74" t="s">
        <v>1164</v>
      </c>
      <c r="K46" s="74" t="s">
        <v>1165</v>
      </c>
      <c r="L46" s="68" t="s">
        <v>1166</v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5">
      <c r="A47" s="22"/>
      <c r="B47" s="27">
        <v>45</v>
      </c>
      <c r="C47" s="68" t="s">
        <v>1167</v>
      </c>
      <c r="D47" s="69" t="s">
        <v>1168</v>
      </c>
      <c r="E47" s="70" t="s">
        <v>18</v>
      </c>
      <c r="F47" s="68" t="s">
        <v>1169</v>
      </c>
      <c r="G47" s="71" t="s">
        <v>1170</v>
      </c>
      <c r="H47" s="72">
        <v>314916.33</v>
      </c>
      <c r="I47" s="73"/>
      <c r="J47" s="74" t="s">
        <v>1171</v>
      </c>
      <c r="K47" s="74" t="s">
        <v>1172</v>
      </c>
      <c r="L47" s="68" t="s">
        <v>1166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5">
      <c r="A48" s="22"/>
      <c r="B48" s="27">
        <v>46</v>
      </c>
      <c r="C48" s="8" t="s">
        <v>1173</v>
      </c>
      <c r="D48" s="28" t="s">
        <v>1174</v>
      </c>
      <c r="E48" s="34" t="s">
        <v>18</v>
      </c>
      <c r="F48" s="8" t="s">
        <v>1175</v>
      </c>
      <c r="G48" s="9" t="s">
        <v>1176</v>
      </c>
      <c r="H48" s="29">
        <v>568575.17000000004</v>
      </c>
      <c r="I48" s="30"/>
      <c r="J48" s="32" t="s">
        <v>1177</v>
      </c>
      <c r="K48" s="32" t="s">
        <v>1178</v>
      </c>
      <c r="L48" s="8" t="s">
        <v>1179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5">
      <c r="A49" s="22"/>
      <c r="B49" s="27">
        <v>47</v>
      </c>
      <c r="C49" s="12" t="s">
        <v>1180</v>
      </c>
      <c r="D49" s="35" t="s">
        <v>1181</v>
      </c>
      <c r="E49" s="36" t="s">
        <v>14</v>
      </c>
      <c r="F49" s="12" t="s">
        <v>1182</v>
      </c>
      <c r="G49" s="13" t="s">
        <v>1183</v>
      </c>
      <c r="H49" s="37">
        <v>500000</v>
      </c>
      <c r="I49" s="38"/>
      <c r="J49" s="40" t="s">
        <v>1184</v>
      </c>
      <c r="K49" s="40" t="s">
        <v>1185</v>
      </c>
      <c r="L49" s="12" t="s">
        <v>35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22"/>
      <c r="B50" s="27">
        <v>48</v>
      </c>
      <c r="C50" s="68" t="s">
        <v>1186</v>
      </c>
      <c r="D50" s="69" t="s">
        <v>1187</v>
      </c>
      <c r="E50" s="70" t="s">
        <v>14</v>
      </c>
      <c r="F50" s="68" t="s">
        <v>1188</v>
      </c>
      <c r="G50" s="71" t="s">
        <v>1189</v>
      </c>
      <c r="H50" s="72">
        <v>339840</v>
      </c>
      <c r="I50" s="73"/>
      <c r="J50" s="74" t="s">
        <v>1190</v>
      </c>
      <c r="K50" s="74" t="s">
        <v>1191</v>
      </c>
      <c r="L50" s="68" t="s">
        <v>1192</v>
      </c>
      <c r="M50" s="42" t="s">
        <v>1193</v>
      </c>
      <c r="N50" s="22" t="s">
        <v>1194</v>
      </c>
      <c r="O50" s="22" t="s">
        <v>1195</v>
      </c>
      <c r="P50" s="22" t="s">
        <v>1196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5">
      <c r="A51" s="22"/>
      <c r="B51" s="27">
        <v>49</v>
      </c>
      <c r="C51" s="68" t="s">
        <v>1197</v>
      </c>
      <c r="D51" s="69" t="s">
        <v>1198</v>
      </c>
      <c r="E51" s="70" t="s">
        <v>1199</v>
      </c>
      <c r="F51" s="68" t="s">
        <v>1200</v>
      </c>
      <c r="G51" s="71" t="s">
        <v>1201</v>
      </c>
      <c r="H51" s="72">
        <v>786126</v>
      </c>
      <c r="I51" s="73"/>
      <c r="J51" s="74" t="s">
        <v>1202</v>
      </c>
      <c r="K51" s="74" t="s">
        <v>1202</v>
      </c>
      <c r="L51" s="68" t="s">
        <v>1192</v>
      </c>
      <c r="M51" s="22">
        <v>1340</v>
      </c>
      <c r="N51" s="22" t="s">
        <v>1203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5">
      <c r="A52" s="22"/>
      <c r="B52" s="27">
        <v>50</v>
      </c>
      <c r="C52" s="68" t="s">
        <v>57</v>
      </c>
      <c r="D52" s="69" t="s">
        <v>1204</v>
      </c>
      <c r="E52" s="70" t="s">
        <v>1199</v>
      </c>
      <c r="F52" s="68" t="s">
        <v>1205</v>
      </c>
      <c r="G52" s="71" t="s">
        <v>1206</v>
      </c>
      <c r="H52" s="72">
        <v>902223</v>
      </c>
      <c r="I52" s="73"/>
      <c r="J52" s="74" t="s">
        <v>1207</v>
      </c>
      <c r="K52" s="74" t="s">
        <v>1208</v>
      </c>
      <c r="L52" s="68" t="s">
        <v>1209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5">
      <c r="A53" s="22"/>
      <c r="B53" s="27">
        <v>51</v>
      </c>
      <c r="C53" s="8" t="s">
        <v>1210</v>
      </c>
      <c r="D53" s="28" t="s">
        <v>1211</v>
      </c>
      <c r="E53" s="34" t="s">
        <v>1199</v>
      </c>
      <c r="F53" s="8" t="s">
        <v>1212</v>
      </c>
      <c r="G53" s="9" t="s">
        <v>1213</v>
      </c>
      <c r="H53" s="29">
        <v>999172.37</v>
      </c>
      <c r="I53" s="30"/>
      <c r="J53" s="75" t="s">
        <v>1214</v>
      </c>
      <c r="K53" s="32" t="s">
        <v>1215</v>
      </c>
      <c r="L53" s="43" t="s">
        <v>1216</v>
      </c>
      <c r="M53" s="22" t="s">
        <v>1217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5">
      <c r="A54" s="22"/>
      <c r="B54" s="27">
        <v>52</v>
      </c>
      <c r="C54" s="8" t="s">
        <v>1218</v>
      </c>
      <c r="D54" s="28" t="s">
        <v>1219</v>
      </c>
      <c r="E54" s="34" t="s">
        <v>14</v>
      </c>
      <c r="F54" s="8" t="s">
        <v>1220</v>
      </c>
      <c r="G54" s="9" t="s">
        <v>1221</v>
      </c>
      <c r="H54" s="29">
        <v>512356.4</v>
      </c>
      <c r="I54" s="30"/>
      <c r="J54" s="32" t="s">
        <v>1222</v>
      </c>
      <c r="K54" s="32" t="s">
        <v>1223</v>
      </c>
      <c r="L54" s="43" t="s">
        <v>1224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5">
      <c r="A55" s="22"/>
      <c r="B55" s="27">
        <v>53</v>
      </c>
      <c r="C55" s="68" t="s">
        <v>1225</v>
      </c>
      <c r="D55" s="69" t="s">
        <v>1226</v>
      </c>
      <c r="E55" s="70" t="s">
        <v>18</v>
      </c>
      <c r="F55" s="68" t="s">
        <v>1227</v>
      </c>
      <c r="G55" s="71" t="s">
        <v>1228</v>
      </c>
      <c r="H55" s="72">
        <v>482483.53</v>
      </c>
      <c r="I55" s="73"/>
      <c r="J55" s="74" t="s">
        <v>1229</v>
      </c>
      <c r="K55" s="74" t="s">
        <v>1230</v>
      </c>
      <c r="L55" s="68" t="s">
        <v>1192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5">
      <c r="A56" s="22"/>
      <c r="B56" s="27">
        <v>54</v>
      </c>
      <c r="C56" s="8" t="s">
        <v>1231</v>
      </c>
      <c r="D56" s="28" t="s">
        <v>1232</v>
      </c>
      <c r="E56" s="34" t="s">
        <v>14</v>
      </c>
      <c r="F56" s="8" t="s">
        <v>1233</v>
      </c>
      <c r="G56" s="9" t="s">
        <v>1234</v>
      </c>
      <c r="H56" s="29">
        <v>449000.05</v>
      </c>
      <c r="I56" s="30"/>
      <c r="J56" s="32" t="s">
        <v>1235</v>
      </c>
      <c r="K56" s="32" t="s">
        <v>1236</v>
      </c>
      <c r="L56" s="43" t="s">
        <v>1224</v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5">
      <c r="A57" s="22"/>
      <c r="B57" s="27">
        <v>55</v>
      </c>
      <c r="C57" s="14" t="s">
        <v>1237</v>
      </c>
      <c r="D57" s="49" t="s">
        <v>1238</v>
      </c>
      <c r="E57" s="50" t="s">
        <v>14</v>
      </c>
      <c r="F57" s="14" t="s">
        <v>810</v>
      </c>
      <c r="G57" s="17" t="s">
        <v>811</v>
      </c>
      <c r="H57" s="51">
        <v>933006.62</v>
      </c>
      <c r="I57" s="52"/>
      <c r="J57" s="76">
        <v>44491</v>
      </c>
      <c r="K57" s="53" t="s">
        <v>1239</v>
      </c>
      <c r="L57" s="14" t="s">
        <v>1192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5">
      <c r="A58" s="22"/>
      <c r="B58" s="27">
        <v>56</v>
      </c>
      <c r="C58" s="14" t="s">
        <v>1240</v>
      </c>
      <c r="D58" s="49" t="s">
        <v>1241</v>
      </c>
      <c r="E58" s="50" t="s">
        <v>14</v>
      </c>
      <c r="F58" s="14" t="s">
        <v>1242</v>
      </c>
      <c r="G58" s="17" t="s">
        <v>1243</v>
      </c>
      <c r="H58" s="51">
        <v>647666.84</v>
      </c>
      <c r="I58" s="52"/>
      <c r="J58" s="53" t="s">
        <v>1244</v>
      </c>
      <c r="K58" s="53" t="s">
        <v>1245</v>
      </c>
      <c r="L58" s="14" t="s">
        <v>1246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5">
      <c r="A59" s="22"/>
      <c r="B59" s="27">
        <v>57</v>
      </c>
      <c r="C59" s="8" t="s">
        <v>1247</v>
      </c>
      <c r="D59" s="28" t="s">
        <v>1248</v>
      </c>
      <c r="E59" s="34" t="s">
        <v>22</v>
      </c>
      <c r="F59" s="8" t="s">
        <v>1249</v>
      </c>
      <c r="G59" s="9" t="s">
        <v>1250</v>
      </c>
      <c r="H59" s="29">
        <v>336000</v>
      </c>
      <c r="I59" s="30"/>
      <c r="J59" s="32" t="s">
        <v>1251</v>
      </c>
      <c r="K59" s="32" t="s">
        <v>1252</v>
      </c>
      <c r="L59" s="8" t="s">
        <v>146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5">
      <c r="A60" s="22"/>
      <c r="B60" s="27">
        <v>58</v>
      </c>
      <c r="C60" s="8" t="s">
        <v>1253</v>
      </c>
      <c r="D60" s="28" t="s">
        <v>1254</v>
      </c>
      <c r="E60" s="34" t="s">
        <v>22</v>
      </c>
      <c r="F60" s="8" t="s">
        <v>1255</v>
      </c>
      <c r="G60" s="9" t="s">
        <v>1256</v>
      </c>
      <c r="H60" s="29">
        <v>999483.3</v>
      </c>
      <c r="I60" s="30"/>
      <c r="J60" s="32" t="s">
        <v>1257</v>
      </c>
      <c r="K60" s="32" t="s">
        <v>1258</v>
      </c>
      <c r="L60" s="8" t="s">
        <v>1259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5">
      <c r="A61" s="22"/>
      <c r="B61" s="27">
        <v>59</v>
      </c>
      <c r="C61" s="14" t="s">
        <v>1253</v>
      </c>
      <c r="D61" s="49" t="s">
        <v>1260</v>
      </c>
      <c r="E61" s="50" t="s">
        <v>22</v>
      </c>
      <c r="F61" s="14" t="s">
        <v>1255</v>
      </c>
      <c r="G61" s="17" t="s">
        <v>1256</v>
      </c>
      <c r="H61" s="51">
        <v>998708.25</v>
      </c>
      <c r="I61" s="52"/>
      <c r="J61" s="53" t="s">
        <v>1261</v>
      </c>
      <c r="K61" s="53" t="s">
        <v>1262</v>
      </c>
      <c r="L61" s="14" t="s">
        <v>1263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22"/>
      <c r="B62" s="27">
        <v>60</v>
      </c>
      <c r="C62" s="14" t="s">
        <v>1264</v>
      </c>
      <c r="D62" s="49" t="s">
        <v>1265</v>
      </c>
      <c r="E62" s="50" t="s">
        <v>18</v>
      </c>
      <c r="F62" s="14" t="s">
        <v>1266</v>
      </c>
      <c r="G62" s="17" t="s">
        <v>1267</v>
      </c>
      <c r="H62" s="51">
        <v>407700</v>
      </c>
      <c r="I62" s="52"/>
      <c r="J62" s="53" t="s">
        <v>1268</v>
      </c>
      <c r="K62" s="53" t="s">
        <v>1269</v>
      </c>
      <c r="L62" s="14" t="s">
        <v>1270</v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22"/>
      <c r="B63" s="27">
        <v>61</v>
      </c>
      <c r="C63" s="14" t="s">
        <v>1271</v>
      </c>
      <c r="D63" s="49" t="s">
        <v>1272</v>
      </c>
      <c r="E63" s="50" t="s">
        <v>18</v>
      </c>
      <c r="F63" s="14" t="s">
        <v>1273</v>
      </c>
      <c r="G63" s="17" t="s">
        <v>1274</v>
      </c>
      <c r="H63" s="51">
        <v>354129.97</v>
      </c>
      <c r="I63" s="52"/>
      <c r="J63" s="53" t="s">
        <v>1275</v>
      </c>
      <c r="K63" s="53" t="s">
        <v>1276</v>
      </c>
      <c r="L63" s="14" t="s">
        <v>1032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22"/>
      <c r="B64" s="27">
        <v>62</v>
      </c>
      <c r="C64" s="8" t="s">
        <v>1277</v>
      </c>
      <c r="D64" s="28" t="s">
        <v>1278</v>
      </c>
      <c r="E64" s="34" t="s">
        <v>22</v>
      </c>
      <c r="F64" s="8" t="s">
        <v>1279</v>
      </c>
      <c r="G64" s="9" t="s">
        <v>1280</v>
      </c>
      <c r="H64" s="29">
        <v>2696675.12</v>
      </c>
      <c r="I64" s="30">
        <v>26966.75</v>
      </c>
      <c r="J64" s="32" t="s">
        <v>1281</v>
      </c>
      <c r="K64" s="32" t="s">
        <v>1282</v>
      </c>
      <c r="L64" s="8" t="s">
        <v>1283</v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5">
      <c r="A65" s="22"/>
      <c r="B65" s="27">
        <v>63</v>
      </c>
      <c r="C65" s="8" t="s">
        <v>223</v>
      </c>
      <c r="D65" s="28" t="s">
        <v>1284</v>
      </c>
      <c r="E65" s="34" t="s">
        <v>18</v>
      </c>
      <c r="F65" s="8" t="s">
        <v>1285</v>
      </c>
      <c r="G65" s="9" t="s">
        <v>1286</v>
      </c>
      <c r="H65" s="29">
        <v>582346.39</v>
      </c>
      <c r="I65" s="30"/>
      <c r="J65" s="32" t="s">
        <v>1281</v>
      </c>
      <c r="K65" s="32" t="s">
        <v>1287</v>
      </c>
      <c r="L65" s="8" t="s">
        <v>1288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22"/>
      <c r="B66" s="27">
        <v>64</v>
      </c>
      <c r="C66" s="14" t="s">
        <v>1289</v>
      </c>
      <c r="D66" s="49" t="s">
        <v>1290</v>
      </c>
      <c r="E66" s="50" t="s">
        <v>18</v>
      </c>
      <c r="F66" s="14" t="s">
        <v>1291</v>
      </c>
      <c r="G66" s="17" t="s">
        <v>1292</v>
      </c>
      <c r="H66" s="51">
        <v>948440</v>
      </c>
      <c r="I66" s="52"/>
      <c r="J66" s="53" t="s">
        <v>1293</v>
      </c>
      <c r="K66" s="53" t="s">
        <v>1293</v>
      </c>
      <c r="L66" s="14" t="s">
        <v>1032</v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22"/>
      <c r="B67" s="27">
        <v>65</v>
      </c>
      <c r="C67" s="14" t="s">
        <v>1294</v>
      </c>
      <c r="D67" s="49" t="s">
        <v>1295</v>
      </c>
      <c r="E67" s="50" t="s">
        <v>18</v>
      </c>
      <c r="F67" s="14" t="s">
        <v>1296</v>
      </c>
      <c r="G67" s="17" t="s">
        <v>1297</v>
      </c>
      <c r="H67" s="51">
        <v>1265000</v>
      </c>
      <c r="I67" s="52"/>
      <c r="J67" s="53" t="s">
        <v>1298</v>
      </c>
      <c r="K67" s="53" t="s">
        <v>1299</v>
      </c>
      <c r="L67" s="14" t="s">
        <v>1032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22"/>
      <c r="B68" s="27">
        <v>66</v>
      </c>
      <c r="C68" s="8" t="s">
        <v>1300</v>
      </c>
      <c r="D68" s="28" t="s">
        <v>1301</v>
      </c>
      <c r="E68" s="34" t="s">
        <v>18</v>
      </c>
      <c r="F68" s="8" t="s">
        <v>1302</v>
      </c>
      <c r="G68" s="9" t="s">
        <v>1303</v>
      </c>
      <c r="H68" s="29">
        <v>829128</v>
      </c>
      <c r="I68" s="30"/>
      <c r="J68" s="32" t="s">
        <v>1304</v>
      </c>
      <c r="K68" s="32" t="s">
        <v>1305</v>
      </c>
      <c r="L68" s="8" t="s">
        <v>1306</v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22"/>
      <c r="B69" s="27">
        <v>67</v>
      </c>
      <c r="C69" s="1" t="s">
        <v>1307</v>
      </c>
      <c r="D69" s="54" t="s">
        <v>1308</v>
      </c>
      <c r="E69" s="55" t="s">
        <v>18</v>
      </c>
      <c r="F69" s="1" t="s">
        <v>1309</v>
      </c>
      <c r="G69" s="2" t="s">
        <v>1310</v>
      </c>
      <c r="H69" s="56">
        <v>1408949.91</v>
      </c>
      <c r="I69" s="57">
        <v>14089.49</v>
      </c>
      <c r="J69" s="58" t="s">
        <v>1311</v>
      </c>
      <c r="K69" s="58" t="s">
        <v>1312</v>
      </c>
      <c r="L69" s="1" t="s">
        <v>1313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22"/>
      <c r="B70" s="27">
        <v>68</v>
      </c>
      <c r="C70" s="1" t="s">
        <v>1314</v>
      </c>
      <c r="D70" s="54" t="s">
        <v>1315</v>
      </c>
      <c r="E70" s="55" t="s">
        <v>18</v>
      </c>
      <c r="F70" s="1" t="s">
        <v>1316</v>
      </c>
      <c r="G70" s="2" t="s">
        <v>1317</v>
      </c>
      <c r="H70" s="56">
        <v>2992500</v>
      </c>
      <c r="I70" s="57">
        <v>29925</v>
      </c>
      <c r="J70" s="58" t="s">
        <v>1318</v>
      </c>
      <c r="K70" s="58" t="s">
        <v>1319</v>
      </c>
      <c r="L70" s="1" t="s">
        <v>1320</v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22"/>
      <c r="B71" s="27">
        <v>69</v>
      </c>
      <c r="C71" s="1" t="s">
        <v>1321</v>
      </c>
      <c r="D71" s="54" t="s">
        <v>1322</v>
      </c>
      <c r="E71" s="55" t="s">
        <v>14</v>
      </c>
      <c r="F71" s="1" t="s">
        <v>1323</v>
      </c>
      <c r="G71" s="2" t="s">
        <v>1324</v>
      </c>
      <c r="H71" s="56">
        <v>977037</v>
      </c>
      <c r="I71" s="57">
        <v>4885.1899999999996</v>
      </c>
      <c r="J71" s="58" t="s">
        <v>1325</v>
      </c>
      <c r="K71" s="58" t="s">
        <v>1326</v>
      </c>
      <c r="L71" s="1" t="s">
        <v>1327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22"/>
      <c r="B72" s="27">
        <v>70</v>
      </c>
      <c r="C72" s="8" t="s">
        <v>1328</v>
      </c>
      <c r="D72" s="28" t="s">
        <v>1329</v>
      </c>
      <c r="E72" s="34" t="s">
        <v>22</v>
      </c>
      <c r="F72" s="8" t="s">
        <v>1330</v>
      </c>
      <c r="G72" s="9" t="s">
        <v>1331</v>
      </c>
      <c r="H72" s="29">
        <v>601264</v>
      </c>
      <c r="I72" s="30"/>
      <c r="J72" s="32" t="s">
        <v>1332</v>
      </c>
      <c r="K72" s="32" t="s">
        <v>1333</v>
      </c>
      <c r="L72" s="8" t="s">
        <v>1334</v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5">
      <c r="A73" s="22"/>
      <c r="B73" s="27">
        <v>71</v>
      </c>
      <c r="C73" s="12" t="s">
        <v>1335</v>
      </c>
      <c r="D73" s="35" t="s">
        <v>1336</v>
      </c>
      <c r="E73" s="36" t="s">
        <v>1337</v>
      </c>
      <c r="F73" s="12" t="s">
        <v>1156</v>
      </c>
      <c r="G73" s="13" t="s">
        <v>1157</v>
      </c>
      <c r="H73" s="37">
        <v>249100</v>
      </c>
      <c r="I73" s="38"/>
      <c r="J73" s="40" t="s">
        <v>1338</v>
      </c>
      <c r="K73" s="40" t="s">
        <v>1338</v>
      </c>
      <c r="L73" s="12" t="s">
        <v>1339</v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22"/>
      <c r="B74" s="27">
        <v>72</v>
      </c>
      <c r="C74" s="12" t="s">
        <v>1340</v>
      </c>
      <c r="D74" s="35" t="s">
        <v>1341</v>
      </c>
      <c r="E74" s="36" t="s">
        <v>14</v>
      </c>
      <c r="F74" s="12" t="s">
        <v>1342</v>
      </c>
      <c r="G74" s="13" t="s">
        <v>33</v>
      </c>
      <c r="H74" s="37">
        <v>1931806.1</v>
      </c>
      <c r="I74" s="38"/>
      <c r="J74" s="40" t="s">
        <v>1343</v>
      </c>
      <c r="K74" s="40" t="s">
        <v>1344</v>
      </c>
      <c r="L74" s="12" t="s">
        <v>1345</v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22"/>
      <c r="B75" s="27">
        <v>73</v>
      </c>
      <c r="C75" s="12" t="s">
        <v>1346</v>
      </c>
      <c r="D75" s="35" t="s">
        <v>1347</v>
      </c>
      <c r="E75" s="36" t="s">
        <v>18</v>
      </c>
      <c r="F75" s="12" t="s">
        <v>1348</v>
      </c>
      <c r="G75" s="13" t="s">
        <v>1349</v>
      </c>
      <c r="H75" s="37">
        <v>484378.67</v>
      </c>
      <c r="I75" s="38"/>
      <c r="J75" s="40" t="s">
        <v>1350</v>
      </c>
      <c r="K75" s="40" t="s">
        <v>1351</v>
      </c>
      <c r="L75" s="12" t="s">
        <v>1345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22"/>
      <c r="B76" s="27">
        <v>74</v>
      </c>
      <c r="C76" s="1" t="s">
        <v>1352</v>
      </c>
      <c r="D76" s="54" t="s">
        <v>1353</v>
      </c>
      <c r="E76" s="55" t="s">
        <v>18</v>
      </c>
      <c r="F76" s="1" t="s">
        <v>1354</v>
      </c>
      <c r="G76" s="2" t="s">
        <v>1355</v>
      </c>
      <c r="H76" s="56">
        <v>693000</v>
      </c>
      <c r="I76" s="57"/>
      <c r="J76" s="58" t="s">
        <v>1356</v>
      </c>
      <c r="K76" s="58" t="s">
        <v>1357</v>
      </c>
      <c r="L76" s="1" t="s">
        <v>1358</v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22"/>
      <c r="B77" s="27">
        <v>75</v>
      </c>
      <c r="C77" s="1" t="s">
        <v>1359</v>
      </c>
      <c r="D77" s="54" t="s">
        <v>1360</v>
      </c>
      <c r="E77" s="55" t="s">
        <v>14</v>
      </c>
      <c r="F77" s="1" t="s">
        <v>1361</v>
      </c>
      <c r="G77" s="2" t="s">
        <v>1362</v>
      </c>
      <c r="H77" s="56">
        <v>356750</v>
      </c>
      <c r="I77" s="57"/>
      <c r="J77" s="58" t="s">
        <v>1363</v>
      </c>
      <c r="K77" s="58" t="s">
        <v>1364</v>
      </c>
      <c r="L77" s="1" t="s">
        <v>548</v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22"/>
      <c r="B78" s="27">
        <v>76</v>
      </c>
      <c r="C78" s="6"/>
      <c r="D78" s="77" t="s">
        <v>1365</v>
      </c>
      <c r="E78" s="27"/>
      <c r="F78" s="6"/>
      <c r="G78" s="15"/>
      <c r="H78" s="78"/>
      <c r="I78" s="79"/>
      <c r="J78" s="80"/>
      <c r="K78" s="80"/>
      <c r="L78" s="6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22"/>
      <c r="B79" s="27">
        <v>77</v>
      </c>
      <c r="C79" s="6" t="s">
        <v>1366</v>
      </c>
      <c r="D79" s="77" t="s">
        <v>1367</v>
      </c>
      <c r="E79" s="27" t="s">
        <v>196</v>
      </c>
      <c r="F79" s="6" t="s">
        <v>1368</v>
      </c>
      <c r="G79" s="15" t="s">
        <v>1369</v>
      </c>
      <c r="H79" s="78">
        <v>330000</v>
      </c>
      <c r="I79" s="79"/>
      <c r="J79" s="80"/>
      <c r="K79" s="80"/>
      <c r="L79" s="6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2"/>
      <c r="B80" s="27">
        <v>78</v>
      </c>
      <c r="C80" s="6"/>
      <c r="D80" s="77"/>
      <c r="E80" s="27"/>
      <c r="F80" s="6"/>
      <c r="G80" s="15"/>
      <c r="H80" s="78"/>
      <c r="I80" s="79"/>
      <c r="J80" s="80"/>
      <c r="K80" s="80"/>
      <c r="L80" s="6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22"/>
      <c r="B81" s="27">
        <v>79</v>
      </c>
      <c r="C81" s="6"/>
      <c r="D81" s="77"/>
      <c r="E81" s="27"/>
      <c r="F81" s="6"/>
      <c r="G81" s="15"/>
      <c r="H81" s="78"/>
      <c r="I81" s="79"/>
      <c r="J81" s="80"/>
      <c r="K81" s="80"/>
      <c r="L81" s="6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22"/>
      <c r="B82" s="27">
        <v>80</v>
      </c>
      <c r="C82" s="6"/>
      <c r="D82" s="77"/>
      <c r="E82" s="27"/>
      <c r="F82" s="6"/>
      <c r="G82" s="15"/>
      <c r="H82" s="78"/>
      <c r="I82" s="79"/>
      <c r="J82" s="80"/>
      <c r="K82" s="80"/>
      <c r="L82" s="6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22"/>
      <c r="B83" s="27">
        <v>81</v>
      </c>
      <c r="C83" s="6"/>
      <c r="D83" s="77"/>
      <c r="E83" s="27"/>
      <c r="F83" s="6"/>
      <c r="G83" s="15"/>
      <c r="H83" s="78"/>
      <c r="I83" s="79"/>
      <c r="J83" s="80"/>
      <c r="K83" s="80"/>
      <c r="L83" s="6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22"/>
      <c r="B84" s="27">
        <v>82</v>
      </c>
      <c r="C84" s="6"/>
      <c r="D84" s="77"/>
      <c r="E84" s="27"/>
      <c r="F84" s="6"/>
      <c r="G84" s="15"/>
      <c r="H84" s="78"/>
      <c r="I84" s="79"/>
      <c r="J84" s="80"/>
      <c r="K84" s="80"/>
      <c r="L84" s="6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22"/>
      <c r="B85" s="27">
        <v>83</v>
      </c>
      <c r="C85" s="6"/>
      <c r="D85" s="77"/>
      <c r="E85" s="27"/>
      <c r="F85" s="6"/>
      <c r="G85" s="15"/>
      <c r="H85" s="78"/>
      <c r="I85" s="79"/>
      <c r="J85" s="80"/>
      <c r="K85" s="80"/>
      <c r="L85" s="6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22"/>
      <c r="B86" s="27">
        <v>84</v>
      </c>
      <c r="C86" s="6"/>
      <c r="D86" s="77"/>
      <c r="E86" s="27"/>
      <c r="F86" s="6"/>
      <c r="G86" s="15"/>
      <c r="H86" s="78"/>
      <c r="I86" s="79"/>
      <c r="J86" s="80"/>
      <c r="K86" s="80"/>
      <c r="L86" s="6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22"/>
      <c r="B87" s="27">
        <v>85</v>
      </c>
      <c r="C87" s="6"/>
      <c r="D87" s="77"/>
      <c r="E87" s="27"/>
      <c r="F87" s="6"/>
      <c r="G87" s="15"/>
      <c r="H87" s="78"/>
      <c r="I87" s="79"/>
      <c r="J87" s="80"/>
      <c r="K87" s="80"/>
      <c r="L87" s="6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22"/>
      <c r="B88" s="27">
        <v>86</v>
      </c>
      <c r="C88" s="6"/>
      <c r="D88" s="77"/>
      <c r="E88" s="27"/>
      <c r="F88" s="6"/>
      <c r="G88" s="15"/>
      <c r="H88" s="78"/>
      <c r="I88" s="79"/>
      <c r="J88" s="80"/>
      <c r="K88" s="80"/>
      <c r="L88" s="6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7">
        <v>87</v>
      </c>
      <c r="C89" s="6"/>
      <c r="D89" s="77"/>
      <c r="E89" s="27"/>
      <c r="F89" s="6"/>
      <c r="G89" s="15"/>
      <c r="H89" s="78"/>
      <c r="I89" s="79"/>
      <c r="J89" s="80"/>
      <c r="K89" s="80"/>
      <c r="L89" s="6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7">
        <v>88</v>
      </c>
      <c r="C90" s="6"/>
      <c r="D90" s="77"/>
      <c r="E90" s="27"/>
      <c r="F90" s="6"/>
      <c r="G90" s="15"/>
      <c r="H90" s="78"/>
      <c r="I90" s="79"/>
      <c r="J90" s="80"/>
      <c r="K90" s="80"/>
      <c r="L90" s="6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7">
        <v>89</v>
      </c>
      <c r="C91" s="6"/>
      <c r="D91" s="77"/>
      <c r="E91" s="27"/>
      <c r="F91" s="6"/>
      <c r="G91" s="15"/>
      <c r="H91" s="78"/>
      <c r="I91" s="79"/>
      <c r="J91" s="80"/>
      <c r="K91" s="80"/>
      <c r="L91" s="6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7">
        <v>90</v>
      </c>
      <c r="C92" s="6"/>
      <c r="D92" s="77"/>
      <c r="E92" s="27"/>
      <c r="F92" s="6"/>
      <c r="G92" s="15"/>
      <c r="H92" s="78"/>
      <c r="I92" s="79"/>
      <c r="J92" s="80"/>
      <c r="K92" s="80"/>
      <c r="L92" s="6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7">
        <v>91</v>
      </c>
      <c r="C93" s="6"/>
      <c r="D93" s="77"/>
      <c r="E93" s="27"/>
      <c r="F93" s="6"/>
      <c r="G93" s="15"/>
      <c r="H93" s="78"/>
      <c r="I93" s="79"/>
      <c r="J93" s="80"/>
      <c r="K93" s="80"/>
      <c r="L93" s="6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7">
        <v>92</v>
      </c>
      <c r="C94" s="6"/>
      <c r="D94" s="77"/>
      <c r="E94" s="27"/>
      <c r="F94" s="6"/>
      <c r="G94" s="15"/>
      <c r="H94" s="78"/>
      <c r="I94" s="79"/>
      <c r="J94" s="80"/>
      <c r="K94" s="80"/>
      <c r="L94" s="6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7">
        <v>93</v>
      </c>
      <c r="C95" s="6"/>
      <c r="D95" s="77"/>
      <c r="E95" s="27"/>
      <c r="F95" s="6"/>
      <c r="G95" s="15"/>
      <c r="H95" s="78"/>
      <c r="I95" s="79"/>
      <c r="J95" s="80"/>
      <c r="K95" s="80"/>
      <c r="L95" s="6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7">
        <v>94</v>
      </c>
      <c r="C96" s="6"/>
      <c r="D96" s="77"/>
      <c r="E96" s="27"/>
      <c r="F96" s="6"/>
      <c r="G96" s="15"/>
      <c r="H96" s="78"/>
      <c r="I96" s="79"/>
      <c r="J96" s="80"/>
      <c r="K96" s="80"/>
      <c r="L96" s="6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7">
        <v>95</v>
      </c>
      <c r="C97" s="6"/>
      <c r="D97" s="77"/>
      <c r="E97" s="27"/>
      <c r="F97" s="6"/>
      <c r="G97" s="15"/>
      <c r="H97" s="78"/>
      <c r="I97" s="79"/>
      <c r="J97" s="80"/>
      <c r="K97" s="80"/>
      <c r="L97" s="6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7">
        <v>96</v>
      </c>
      <c r="C98" s="6"/>
      <c r="D98" s="77"/>
      <c r="E98" s="27"/>
      <c r="F98" s="6"/>
      <c r="G98" s="15"/>
      <c r="H98" s="78"/>
      <c r="I98" s="79"/>
      <c r="J98" s="80"/>
      <c r="K98" s="80"/>
      <c r="L98" s="6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7">
        <v>97</v>
      </c>
      <c r="C99" s="6"/>
      <c r="D99" s="77"/>
      <c r="E99" s="27"/>
      <c r="F99" s="6"/>
      <c r="G99" s="15"/>
      <c r="H99" s="78"/>
      <c r="I99" s="79"/>
      <c r="J99" s="80"/>
      <c r="K99" s="80"/>
      <c r="L99" s="6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7">
        <v>98</v>
      </c>
      <c r="C100" s="6"/>
      <c r="D100" s="77"/>
      <c r="E100" s="27"/>
      <c r="F100" s="6"/>
      <c r="G100" s="15"/>
      <c r="H100" s="78"/>
      <c r="I100" s="79"/>
      <c r="J100" s="80"/>
      <c r="K100" s="80"/>
      <c r="L100" s="6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7">
        <v>99</v>
      </c>
      <c r="C101" s="6"/>
      <c r="D101" s="77"/>
      <c r="E101" s="27"/>
      <c r="F101" s="6"/>
      <c r="G101" s="15"/>
      <c r="H101" s="78"/>
      <c r="I101" s="79"/>
      <c r="J101" s="80"/>
      <c r="K101" s="80"/>
      <c r="L101" s="6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7">
        <v>100</v>
      </c>
      <c r="C102" s="6"/>
      <c r="D102" s="77"/>
      <c r="E102" s="27"/>
      <c r="F102" s="6"/>
      <c r="G102" s="15"/>
      <c r="H102" s="78"/>
      <c r="I102" s="79"/>
      <c r="J102" s="80"/>
      <c r="K102" s="80"/>
      <c r="L102" s="6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7">
        <v>101</v>
      </c>
      <c r="C103" s="6"/>
      <c r="D103" s="77"/>
      <c r="E103" s="27"/>
      <c r="F103" s="6"/>
      <c r="G103" s="15"/>
      <c r="H103" s="78"/>
      <c r="I103" s="79"/>
      <c r="J103" s="80"/>
      <c r="K103" s="80"/>
      <c r="L103" s="6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7">
        <v>102</v>
      </c>
      <c r="C104" s="6"/>
      <c r="D104" s="77"/>
      <c r="E104" s="27"/>
      <c r="F104" s="6"/>
      <c r="G104" s="15"/>
      <c r="H104" s="78"/>
      <c r="I104" s="79"/>
      <c r="J104" s="80"/>
      <c r="K104" s="80"/>
      <c r="L104" s="6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7">
        <v>103</v>
      </c>
      <c r="C105" s="6"/>
      <c r="D105" s="77"/>
      <c r="E105" s="27"/>
      <c r="F105" s="6"/>
      <c r="G105" s="15"/>
      <c r="H105" s="78"/>
      <c r="I105" s="79"/>
      <c r="J105" s="80"/>
      <c r="K105" s="80"/>
      <c r="L105" s="6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7">
        <v>104</v>
      </c>
      <c r="C106" s="6"/>
      <c r="D106" s="77"/>
      <c r="E106" s="27"/>
      <c r="F106" s="6"/>
      <c r="G106" s="15"/>
      <c r="H106" s="78"/>
      <c r="I106" s="79"/>
      <c r="J106" s="80"/>
      <c r="K106" s="80"/>
      <c r="L106" s="6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7">
        <v>105</v>
      </c>
      <c r="C107" s="6"/>
      <c r="D107" s="77"/>
      <c r="E107" s="27"/>
      <c r="F107" s="6"/>
      <c r="G107" s="15"/>
      <c r="H107" s="78"/>
      <c r="I107" s="79"/>
      <c r="J107" s="80"/>
      <c r="K107" s="80"/>
      <c r="L107" s="6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7">
        <v>106</v>
      </c>
      <c r="C108" s="6"/>
      <c r="D108" s="77"/>
      <c r="E108" s="27"/>
      <c r="F108" s="6"/>
      <c r="G108" s="15"/>
      <c r="H108" s="78"/>
      <c r="I108" s="79"/>
      <c r="J108" s="80"/>
      <c r="K108" s="80"/>
      <c r="L108" s="6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7">
        <v>107</v>
      </c>
      <c r="C109" s="6"/>
      <c r="D109" s="77"/>
      <c r="E109" s="27"/>
      <c r="F109" s="6"/>
      <c r="G109" s="15"/>
      <c r="H109" s="78"/>
      <c r="I109" s="79"/>
      <c r="J109" s="80"/>
      <c r="K109" s="80"/>
      <c r="L109" s="6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7">
        <v>108</v>
      </c>
      <c r="C110" s="6"/>
      <c r="D110" s="77"/>
      <c r="E110" s="27"/>
      <c r="F110" s="6"/>
      <c r="G110" s="15"/>
      <c r="H110" s="78"/>
      <c r="I110" s="79"/>
      <c r="J110" s="80"/>
      <c r="K110" s="80"/>
      <c r="L110" s="6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7">
        <v>109</v>
      </c>
      <c r="C111" s="6"/>
      <c r="D111" s="77"/>
      <c r="E111" s="27"/>
      <c r="F111" s="6"/>
      <c r="G111" s="15"/>
      <c r="H111" s="78"/>
      <c r="I111" s="79"/>
      <c r="J111" s="80"/>
      <c r="K111" s="80"/>
      <c r="L111" s="6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7">
        <v>110</v>
      </c>
      <c r="C112" s="6"/>
      <c r="D112" s="77"/>
      <c r="E112" s="27"/>
      <c r="F112" s="6"/>
      <c r="G112" s="15"/>
      <c r="H112" s="78"/>
      <c r="I112" s="79"/>
      <c r="J112" s="80"/>
      <c r="K112" s="80"/>
      <c r="L112" s="6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7">
        <v>111</v>
      </c>
      <c r="C113" s="6"/>
      <c r="D113" s="77"/>
      <c r="E113" s="27"/>
      <c r="F113" s="6"/>
      <c r="G113" s="15"/>
      <c r="H113" s="78"/>
      <c r="I113" s="79"/>
      <c r="J113" s="80"/>
      <c r="K113" s="80"/>
      <c r="L113" s="6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7">
        <v>112</v>
      </c>
      <c r="C114" s="6"/>
      <c r="D114" s="77"/>
      <c r="E114" s="27"/>
      <c r="F114" s="6"/>
      <c r="G114" s="15"/>
      <c r="H114" s="78"/>
      <c r="I114" s="79"/>
      <c r="J114" s="80"/>
      <c r="K114" s="80"/>
      <c r="L114" s="6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7">
        <v>113</v>
      </c>
      <c r="C115" s="6"/>
      <c r="D115" s="77"/>
      <c r="E115" s="27"/>
      <c r="F115" s="6"/>
      <c r="G115" s="15"/>
      <c r="H115" s="78"/>
      <c r="I115" s="79"/>
      <c r="J115" s="80"/>
      <c r="K115" s="80"/>
      <c r="L115" s="6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7">
        <v>114</v>
      </c>
      <c r="C116" s="6"/>
      <c r="D116" s="77"/>
      <c r="E116" s="27"/>
      <c r="F116" s="6"/>
      <c r="G116" s="15"/>
      <c r="H116" s="78"/>
      <c r="I116" s="79"/>
      <c r="J116" s="80"/>
      <c r="K116" s="80"/>
      <c r="L116" s="6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7">
        <v>115</v>
      </c>
      <c r="C117" s="6"/>
      <c r="D117" s="77"/>
      <c r="E117" s="27"/>
      <c r="F117" s="6"/>
      <c r="G117" s="15"/>
      <c r="H117" s="78"/>
      <c r="I117" s="79"/>
      <c r="J117" s="80"/>
      <c r="K117" s="80"/>
      <c r="L117" s="6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7">
        <v>116</v>
      </c>
      <c r="C118" s="6"/>
      <c r="D118" s="77"/>
      <c r="E118" s="27"/>
      <c r="F118" s="6"/>
      <c r="G118" s="15"/>
      <c r="H118" s="78"/>
      <c r="I118" s="79"/>
      <c r="J118" s="80"/>
      <c r="K118" s="80"/>
      <c r="L118" s="6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7">
        <v>117</v>
      </c>
      <c r="C119" s="6"/>
      <c r="D119" s="77"/>
      <c r="E119" s="27"/>
      <c r="F119" s="6"/>
      <c r="G119" s="15"/>
      <c r="H119" s="78"/>
      <c r="I119" s="79"/>
      <c r="J119" s="80"/>
      <c r="K119" s="80"/>
      <c r="L119" s="6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7">
        <v>118</v>
      </c>
      <c r="C120" s="6"/>
      <c r="D120" s="77"/>
      <c r="E120" s="27"/>
      <c r="F120" s="6"/>
      <c r="G120" s="15"/>
      <c r="H120" s="78"/>
      <c r="I120" s="79"/>
      <c r="J120" s="80"/>
      <c r="K120" s="80"/>
      <c r="L120" s="6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7">
        <v>119</v>
      </c>
      <c r="C121" s="6"/>
      <c r="D121" s="77"/>
      <c r="E121" s="27"/>
      <c r="F121" s="6"/>
      <c r="G121" s="15"/>
      <c r="H121" s="78"/>
      <c r="I121" s="79"/>
      <c r="J121" s="80"/>
      <c r="K121" s="80"/>
      <c r="L121" s="6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7">
        <v>120</v>
      </c>
      <c r="C122" s="6"/>
      <c r="D122" s="77"/>
      <c r="E122" s="27"/>
      <c r="F122" s="6"/>
      <c r="G122" s="15"/>
      <c r="H122" s="78"/>
      <c r="I122" s="79"/>
      <c r="J122" s="80"/>
      <c r="K122" s="80"/>
      <c r="L122" s="6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7">
        <v>121</v>
      </c>
      <c r="C123" s="6"/>
      <c r="D123" s="77"/>
      <c r="E123" s="27"/>
      <c r="F123" s="6"/>
      <c r="G123" s="15"/>
      <c r="H123" s="78"/>
      <c r="I123" s="79"/>
      <c r="J123" s="80"/>
      <c r="K123" s="80"/>
      <c r="L123" s="6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7">
        <v>122</v>
      </c>
      <c r="C124" s="6"/>
      <c r="D124" s="77"/>
      <c r="E124" s="27"/>
      <c r="F124" s="6"/>
      <c r="G124" s="15"/>
      <c r="H124" s="78"/>
      <c r="I124" s="79"/>
      <c r="J124" s="80"/>
      <c r="K124" s="80"/>
      <c r="L124" s="6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7">
        <v>123</v>
      </c>
      <c r="C125" s="6"/>
      <c r="D125" s="77"/>
      <c r="E125" s="27"/>
      <c r="F125" s="6"/>
      <c r="G125" s="15"/>
      <c r="H125" s="78"/>
      <c r="I125" s="79"/>
      <c r="J125" s="80"/>
      <c r="K125" s="80"/>
      <c r="L125" s="6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7">
        <v>124</v>
      </c>
      <c r="C126" s="6"/>
      <c r="D126" s="77"/>
      <c r="E126" s="27"/>
      <c r="F126" s="6"/>
      <c r="G126" s="15"/>
      <c r="H126" s="78"/>
      <c r="I126" s="79"/>
      <c r="J126" s="80"/>
      <c r="K126" s="80"/>
      <c r="L126" s="6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7">
        <v>125</v>
      </c>
      <c r="C127" s="6"/>
      <c r="D127" s="77"/>
      <c r="E127" s="27"/>
      <c r="F127" s="6"/>
      <c r="G127" s="15"/>
      <c r="H127" s="78"/>
      <c r="I127" s="79"/>
      <c r="J127" s="80"/>
      <c r="K127" s="80"/>
      <c r="L127" s="6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7">
        <v>126</v>
      </c>
      <c r="C128" s="6"/>
      <c r="D128" s="77"/>
      <c r="E128" s="27"/>
      <c r="F128" s="6"/>
      <c r="G128" s="15"/>
      <c r="H128" s="78"/>
      <c r="I128" s="79"/>
      <c r="J128" s="80"/>
      <c r="K128" s="80"/>
      <c r="L128" s="6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7">
        <v>127</v>
      </c>
      <c r="C129" s="6"/>
      <c r="D129" s="77"/>
      <c r="E129" s="27"/>
      <c r="F129" s="6"/>
      <c r="G129" s="15"/>
      <c r="H129" s="78"/>
      <c r="I129" s="79"/>
      <c r="J129" s="80"/>
      <c r="K129" s="80"/>
      <c r="L129" s="6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7">
        <v>128</v>
      </c>
      <c r="C130" s="6"/>
      <c r="D130" s="77"/>
      <c r="E130" s="27"/>
      <c r="F130" s="6"/>
      <c r="G130" s="15"/>
      <c r="H130" s="78"/>
      <c r="I130" s="79"/>
      <c r="J130" s="80"/>
      <c r="K130" s="80"/>
      <c r="L130" s="6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7">
        <v>129</v>
      </c>
      <c r="C131" s="6"/>
      <c r="D131" s="77"/>
      <c r="E131" s="27"/>
      <c r="F131" s="6"/>
      <c r="G131" s="15"/>
      <c r="H131" s="78"/>
      <c r="I131" s="79"/>
      <c r="J131" s="80"/>
      <c r="K131" s="80"/>
      <c r="L131" s="6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7">
        <v>130</v>
      </c>
      <c r="C132" s="6"/>
      <c r="D132" s="77"/>
      <c r="E132" s="27"/>
      <c r="F132" s="6"/>
      <c r="G132" s="15"/>
      <c r="H132" s="78"/>
      <c r="I132" s="79"/>
      <c r="J132" s="80"/>
      <c r="K132" s="80"/>
      <c r="L132" s="6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7">
        <v>131</v>
      </c>
      <c r="C133" s="6"/>
      <c r="D133" s="77"/>
      <c r="E133" s="27"/>
      <c r="F133" s="6"/>
      <c r="G133" s="15"/>
      <c r="H133" s="78"/>
      <c r="I133" s="79"/>
      <c r="J133" s="80"/>
      <c r="K133" s="80"/>
      <c r="L133" s="6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7">
        <v>132</v>
      </c>
      <c r="C134" s="6"/>
      <c r="D134" s="77"/>
      <c r="E134" s="27"/>
      <c r="F134" s="6"/>
      <c r="G134" s="15"/>
      <c r="H134" s="78"/>
      <c r="I134" s="79"/>
      <c r="J134" s="80"/>
      <c r="K134" s="80"/>
      <c r="L134" s="6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7">
        <v>133</v>
      </c>
      <c r="C135" s="6"/>
      <c r="D135" s="77"/>
      <c r="E135" s="27"/>
      <c r="F135" s="6"/>
      <c r="G135" s="15"/>
      <c r="H135" s="78"/>
      <c r="I135" s="79"/>
      <c r="J135" s="80"/>
      <c r="K135" s="80"/>
      <c r="L135" s="6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7">
        <v>134</v>
      </c>
      <c r="C136" s="6"/>
      <c r="D136" s="77"/>
      <c r="E136" s="27"/>
      <c r="F136" s="6"/>
      <c r="G136" s="15"/>
      <c r="H136" s="78"/>
      <c r="I136" s="79"/>
      <c r="J136" s="80"/>
      <c r="K136" s="80"/>
      <c r="L136" s="6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7">
        <v>135</v>
      </c>
      <c r="C137" s="6"/>
      <c r="D137" s="77"/>
      <c r="E137" s="27"/>
      <c r="F137" s="6"/>
      <c r="G137" s="15"/>
      <c r="H137" s="78"/>
      <c r="I137" s="79"/>
      <c r="J137" s="80"/>
      <c r="K137" s="80"/>
      <c r="L137" s="6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7">
        <v>136</v>
      </c>
      <c r="C138" s="6"/>
      <c r="D138" s="77"/>
      <c r="E138" s="27"/>
      <c r="F138" s="6"/>
      <c r="G138" s="15"/>
      <c r="H138" s="78"/>
      <c r="I138" s="79"/>
      <c r="J138" s="80"/>
      <c r="K138" s="80"/>
      <c r="L138" s="6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7">
        <v>137</v>
      </c>
      <c r="C139" s="6"/>
      <c r="D139" s="77"/>
      <c r="E139" s="27"/>
      <c r="F139" s="6"/>
      <c r="G139" s="15"/>
      <c r="H139" s="78"/>
      <c r="I139" s="79"/>
      <c r="J139" s="80"/>
      <c r="K139" s="80"/>
      <c r="L139" s="6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7">
        <v>138</v>
      </c>
      <c r="C140" s="6"/>
      <c r="D140" s="77"/>
      <c r="E140" s="27"/>
      <c r="F140" s="6"/>
      <c r="G140" s="15"/>
      <c r="H140" s="78"/>
      <c r="I140" s="79"/>
      <c r="J140" s="80"/>
      <c r="K140" s="80"/>
      <c r="L140" s="6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7">
        <v>139</v>
      </c>
      <c r="C141" s="6"/>
      <c r="D141" s="77"/>
      <c r="E141" s="27"/>
      <c r="F141" s="6"/>
      <c r="G141" s="15"/>
      <c r="H141" s="78"/>
      <c r="I141" s="79"/>
      <c r="J141" s="80"/>
      <c r="K141" s="80"/>
      <c r="L141" s="6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7">
        <v>140</v>
      </c>
      <c r="C142" s="6"/>
      <c r="D142" s="77"/>
      <c r="E142" s="27"/>
      <c r="F142" s="6"/>
      <c r="G142" s="15"/>
      <c r="H142" s="78"/>
      <c r="I142" s="79"/>
      <c r="J142" s="80"/>
      <c r="K142" s="80"/>
      <c r="L142" s="6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7">
        <v>141</v>
      </c>
      <c r="C143" s="6"/>
      <c r="D143" s="77"/>
      <c r="E143" s="27"/>
      <c r="F143" s="6"/>
      <c r="G143" s="15"/>
      <c r="H143" s="78"/>
      <c r="I143" s="79"/>
      <c r="J143" s="80"/>
      <c r="K143" s="80"/>
      <c r="L143" s="6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7">
        <v>142</v>
      </c>
      <c r="C144" s="6"/>
      <c r="D144" s="77"/>
      <c r="E144" s="27"/>
      <c r="F144" s="6"/>
      <c r="G144" s="15"/>
      <c r="H144" s="78"/>
      <c r="I144" s="79"/>
      <c r="J144" s="80"/>
      <c r="K144" s="80"/>
      <c r="L144" s="6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46"/>
      <c r="H145" s="18"/>
      <c r="I145" s="47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46"/>
      <c r="H146" s="18"/>
      <c r="I146" s="47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46"/>
      <c r="H147" s="18"/>
      <c r="I147" s="47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46"/>
      <c r="H148" s="18"/>
      <c r="I148" s="47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46"/>
      <c r="H149" s="18"/>
      <c r="I149" s="47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46"/>
      <c r="H150" s="18"/>
      <c r="I150" s="47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46"/>
      <c r="H151" s="18"/>
      <c r="I151" s="47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46"/>
      <c r="H152" s="18"/>
      <c r="I152" s="47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46"/>
      <c r="H153" s="18"/>
      <c r="I153" s="47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46"/>
      <c r="H154" s="18"/>
      <c r="I154" s="47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46"/>
      <c r="H155" s="18"/>
      <c r="I155" s="47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46"/>
      <c r="H156" s="18"/>
      <c r="I156" s="47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46"/>
      <c r="H157" s="18"/>
      <c r="I157" s="47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46"/>
      <c r="H158" s="18"/>
      <c r="I158" s="47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46"/>
      <c r="H159" s="18"/>
      <c r="I159" s="47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46"/>
      <c r="H160" s="18"/>
      <c r="I160" s="47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46"/>
      <c r="H161" s="18"/>
      <c r="I161" s="47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46"/>
      <c r="H162" s="18"/>
      <c r="I162" s="47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46"/>
      <c r="H163" s="18"/>
      <c r="I163" s="47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46"/>
      <c r="H164" s="18"/>
      <c r="I164" s="47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46"/>
      <c r="H165" s="18"/>
      <c r="I165" s="47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46"/>
      <c r="H166" s="18"/>
      <c r="I166" s="47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46"/>
      <c r="H167" s="18"/>
      <c r="I167" s="47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46"/>
      <c r="H168" s="18"/>
      <c r="I168" s="47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46"/>
      <c r="H169" s="18"/>
      <c r="I169" s="47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46"/>
      <c r="H170" s="18"/>
      <c r="I170" s="47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46"/>
      <c r="H171" s="18"/>
      <c r="I171" s="47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46"/>
      <c r="H172" s="18"/>
      <c r="I172" s="47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46"/>
      <c r="H173" s="18"/>
      <c r="I173" s="47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46"/>
      <c r="H174" s="18"/>
      <c r="I174" s="47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46"/>
      <c r="H175" s="18"/>
      <c r="I175" s="47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46"/>
      <c r="H176" s="18"/>
      <c r="I176" s="47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46"/>
      <c r="H177" s="18"/>
      <c r="I177" s="47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46"/>
      <c r="H178" s="18"/>
      <c r="I178" s="47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46"/>
      <c r="H179" s="18"/>
      <c r="I179" s="47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46"/>
      <c r="H180" s="18"/>
      <c r="I180" s="47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46"/>
      <c r="H181" s="18"/>
      <c r="I181" s="47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46"/>
      <c r="H182" s="18"/>
      <c r="I182" s="47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46"/>
      <c r="H183" s="18"/>
      <c r="I183" s="47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46"/>
      <c r="H184" s="18"/>
      <c r="I184" s="47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46"/>
      <c r="H185" s="18"/>
      <c r="I185" s="47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46"/>
      <c r="H186" s="18"/>
      <c r="I186" s="47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46"/>
      <c r="H187" s="18"/>
      <c r="I187" s="47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46"/>
      <c r="H188" s="18"/>
      <c r="I188" s="47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46"/>
      <c r="H189" s="18"/>
      <c r="I189" s="47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46"/>
      <c r="H190" s="18"/>
      <c r="I190" s="47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46"/>
      <c r="H191" s="18"/>
      <c r="I191" s="47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46"/>
      <c r="H192" s="18"/>
      <c r="I192" s="47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46"/>
      <c r="H193" s="18"/>
      <c r="I193" s="47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46"/>
      <c r="H194" s="18"/>
      <c r="I194" s="47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46"/>
      <c r="H195" s="18"/>
      <c r="I195" s="47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46"/>
      <c r="H196" s="18"/>
      <c r="I196" s="47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46"/>
      <c r="H197" s="18"/>
      <c r="I197" s="47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46"/>
      <c r="H198" s="18"/>
      <c r="I198" s="47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46"/>
      <c r="H199" s="18"/>
      <c r="I199" s="47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46"/>
      <c r="H200" s="18"/>
      <c r="I200" s="47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46"/>
      <c r="H201" s="18"/>
      <c r="I201" s="47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46"/>
      <c r="H202" s="18"/>
      <c r="I202" s="47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46"/>
      <c r="H203" s="18"/>
      <c r="I203" s="47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46"/>
      <c r="H204" s="18"/>
      <c r="I204" s="47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46"/>
      <c r="H205" s="18"/>
      <c r="I205" s="47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46"/>
      <c r="H206" s="18"/>
      <c r="I206" s="47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46"/>
      <c r="H207" s="18"/>
      <c r="I207" s="47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46"/>
      <c r="H208" s="18"/>
      <c r="I208" s="47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46"/>
      <c r="H209" s="18"/>
      <c r="I209" s="47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46"/>
      <c r="H210" s="18"/>
      <c r="I210" s="47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46"/>
      <c r="H211" s="18"/>
      <c r="I211" s="47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46"/>
      <c r="H212" s="18"/>
      <c r="I212" s="47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46"/>
      <c r="H213" s="18"/>
      <c r="I213" s="47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46"/>
      <c r="H214" s="18"/>
      <c r="I214" s="47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46"/>
      <c r="H215" s="18"/>
      <c r="I215" s="47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46"/>
      <c r="H216" s="18"/>
      <c r="I216" s="47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46"/>
      <c r="H217" s="18"/>
      <c r="I217" s="4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46"/>
      <c r="H218" s="18"/>
      <c r="I218" s="47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46"/>
      <c r="H219" s="18"/>
      <c r="I219" s="47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46"/>
      <c r="H220" s="18"/>
      <c r="I220" s="47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46"/>
      <c r="H221" s="18"/>
      <c r="I221" s="47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46"/>
      <c r="H222" s="18"/>
      <c r="I222" s="47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46"/>
      <c r="H223" s="18"/>
      <c r="I223" s="47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46"/>
      <c r="H224" s="18"/>
      <c r="I224" s="47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46"/>
      <c r="H225" s="18"/>
      <c r="I225" s="47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46"/>
      <c r="H226" s="18"/>
      <c r="I226" s="47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46"/>
      <c r="H227" s="18"/>
      <c r="I227" s="47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46"/>
      <c r="H228" s="18"/>
      <c r="I228" s="47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46"/>
      <c r="H229" s="18"/>
      <c r="I229" s="47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46"/>
      <c r="H230" s="18"/>
      <c r="I230" s="47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46"/>
      <c r="H231" s="18"/>
      <c r="I231" s="47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46"/>
      <c r="H232" s="18"/>
      <c r="I232" s="47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46"/>
      <c r="H233" s="18"/>
      <c r="I233" s="47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46"/>
      <c r="H234" s="18"/>
      <c r="I234" s="47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46"/>
      <c r="H235" s="18"/>
      <c r="I235" s="47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46"/>
      <c r="H236" s="18"/>
      <c r="I236" s="47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46"/>
      <c r="H237" s="18"/>
      <c r="I237" s="47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46"/>
      <c r="H238" s="18"/>
      <c r="I238" s="47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46"/>
      <c r="H239" s="18"/>
      <c r="I239" s="47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46"/>
      <c r="H240" s="18"/>
      <c r="I240" s="47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46"/>
      <c r="H241" s="18"/>
      <c r="I241" s="47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46"/>
      <c r="H242" s="18"/>
      <c r="I242" s="47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46"/>
      <c r="H243" s="18"/>
      <c r="I243" s="47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46"/>
      <c r="H244" s="18"/>
      <c r="I244" s="47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46"/>
      <c r="H245" s="18"/>
      <c r="I245" s="47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46"/>
      <c r="H246" s="18"/>
      <c r="I246" s="47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46"/>
      <c r="H247" s="18"/>
      <c r="I247" s="47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46"/>
      <c r="H248" s="18"/>
      <c r="I248" s="47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46"/>
      <c r="H249" s="18"/>
      <c r="I249" s="47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46"/>
      <c r="H250" s="18"/>
      <c r="I250" s="47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46"/>
      <c r="H251" s="18"/>
      <c r="I251" s="47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46"/>
      <c r="H252" s="18"/>
      <c r="I252" s="47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46"/>
      <c r="H253" s="18"/>
      <c r="I253" s="47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46"/>
      <c r="H254" s="18"/>
      <c r="I254" s="47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46"/>
      <c r="H255" s="18"/>
      <c r="I255" s="47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46"/>
      <c r="H256" s="18"/>
      <c r="I256" s="47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46"/>
      <c r="H257" s="18"/>
      <c r="I257" s="47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46"/>
      <c r="H258" s="18"/>
      <c r="I258" s="47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46"/>
      <c r="H259" s="18"/>
      <c r="I259" s="47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46"/>
      <c r="H260" s="18"/>
      <c r="I260" s="47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46"/>
      <c r="H261" s="18"/>
      <c r="I261" s="47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46"/>
      <c r="H262" s="18"/>
      <c r="I262" s="47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46"/>
      <c r="H263" s="18"/>
      <c r="I263" s="47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46"/>
      <c r="H264" s="18"/>
      <c r="I264" s="47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46"/>
      <c r="H265" s="18"/>
      <c r="I265" s="47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46"/>
      <c r="H266" s="18"/>
      <c r="I266" s="47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46"/>
      <c r="H267" s="18"/>
      <c r="I267" s="47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46"/>
      <c r="H268" s="18"/>
      <c r="I268" s="47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46"/>
      <c r="H269" s="18"/>
      <c r="I269" s="47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46"/>
      <c r="H270" s="18"/>
      <c r="I270" s="47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46"/>
      <c r="H271" s="18"/>
      <c r="I271" s="47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46"/>
      <c r="H272" s="18"/>
      <c r="I272" s="47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46"/>
      <c r="H273" s="18"/>
      <c r="I273" s="47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46"/>
      <c r="H274" s="18"/>
      <c r="I274" s="47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46"/>
      <c r="H275" s="18"/>
      <c r="I275" s="47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46"/>
      <c r="H276" s="18"/>
      <c r="I276" s="47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46"/>
      <c r="H277" s="18"/>
      <c r="I277" s="47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46"/>
      <c r="H278" s="18"/>
      <c r="I278" s="47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46"/>
      <c r="H279" s="18"/>
      <c r="I279" s="47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46"/>
      <c r="H280" s="18"/>
      <c r="I280" s="47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46"/>
      <c r="H281" s="18"/>
      <c r="I281" s="47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46"/>
      <c r="H282" s="18"/>
      <c r="I282" s="47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46"/>
      <c r="H283" s="18"/>
      <c r="I283" s="47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46"/>
      <c r="H284" s="18"/>
      <c r="I284" s="47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46"/>
      <c r="H285" s="18"/>
      <c r="I285" s="47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46"/>
      <c r="H286" s="18"/>
      <c r="I286" s="47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46"/>
      <c r="H287" s="18"/>
      <c r="I287" s="47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46"/>
      <c r="H288" s="18"/>
      <c r="I288" s="47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46"/>
      <c r="H289" s="18"/>
      <c r="I289" s="47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46"/>
      <c r="H290" s="18"/>
      <c r="I290" s="47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46"/>
      <c r="H291" s="18"/>
      <c r="I291" s="47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46"/>
      <c r="H292" s="18"/>
      <c r="I292" s="47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46"/>
      <c r="H293" s="18"/>
      <c r="I293" s="47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46"/>
      <c r="H294" s="18"/>
      <c r="I294" s="47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46"/>
      <c r="H295" s="18"/>
      <c r="I295" s="47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46"/>
      <c r="H296" s="18"/>
      <c r="I296" s="47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46"/>
      <c r="H297" s="18"/>
      <c r="I297" s="47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46"/>
      <c r="H298" s="18"/>
      <c r="I298" s="47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46"/>
      <c r="H299" s="18"/>
      <c r="I299" s="47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46"/>
      <c r="H300" s="18"/>
      <c r="I300" s="47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46"/>
      <c r="H301" s="18"/>
      <c r="I301" s="47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46"/>
      <c r="H302" s="18"/>
      <c r="I302" s="47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46"/>
      <c r="H303" s="18"/>
      <c r="I303" s="47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46"/>
      <c r="H304" s="18"/>
      <c r="I304" s="47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46"/>
      <c r="H305" s="18"/>
      <c r="I305" s="47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46"/>
      <c r="H306" s="18"/>
      <c r="I306" s="47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46"/>
      <c r="H307" s="18"/>
      <c r="I307" s="47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46"/>
      <c r="H308" s="18"/>
      <c r="I308" s="47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46"/>
      <c r="H309" s="18"/>
      <c r="I309" s="47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46"/>
      <c r="H310" s="18"/>
      <c r="I310" s="47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46"/>
      <c r="H311" s="18"/>
      <c r="I311" s="47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46"/>
      <c r="H312" s="18"/>
      <c r="I312" s="47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46"/>
      <c r="H313" s="18"/>
      <c r="I313" s="47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46"/>
      <c r="H314" s="18"/>
      <c r="I314" s="47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46"/>
      <c r="H315" s="18"/>
      <c r="I315" s="47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46"/>
      <c r="H316" s="18"/>
      <c r="I316" s="47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46"/>
      <c r="H317" s="18"/>
      <c r="I317" s="47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46"/>
      <c r="H318" s="18"/>
      <c r="I318" s="47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46"/>
      <c r="H319" s="18"/>
      <c r="I319" s="47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46"/>
      <c r="H320" s="18"/>
      <c r="I320" s="47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46"/>
      <c r="H321" s="18"/>
      <c r="I321" s="47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46"/>
      <c r="H322" s="18"/>
      <c r="I322" s="47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46"/>
      <c r="H323" s="18"/>
      <c r="I323" s="47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46"/>
      <c r="H324" s="18"/>
      <c r="I324" s="47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46"/>
      <c r="H325" s="18"/>
      <c r="I325" s="47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46"/>
      <c r="H326" s="18"/>
      <c r="I326" s="47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46"/>
      <c r="H327" s="18"/>
      <c r="I327" s="47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46"/>
      <c r="H328" s="18"/>
      <c r="I328" s="47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46"/>
      <c r="H329" s="18"/>
      <c r="I329" s="47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46"/>
      <c r="H330" s="18"/>
      <c r="I330" s="47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46"/>
      <c r="H331" s="18"/>
      <c r="I331" s="47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46"/>
      <c r="H332" s="18"/>
      <c r="I332" s="47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46"/>
      <c r="H333" s="18"/>
      <c r="I333" s="47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46"/>
      <c r="H334" s="18"/>
      <c r="I334" s="47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46"/>
      <c r="H335" s="18"/>
      <c r="I335" s="47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46"/>
      <c r="H336" s="18"/>
      <c r="I336" s="47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46"/>
      <c r="H337" s="18"/>
      <c r="I337" s="47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46"/>
      <c r="H338" s="18"/>
      <c r="I338" s="47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46"/>
      <c r="H339" s="18"/>
      <c r="I339" s="47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46"/>
      <c r="H340" s="18"/>
      <c r="I340" s="47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46"/>
      <c r="H341" s="18"/>
      <c r="I341" s="47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46"/>
      <c r="H342" s="18"/>
      <c r="I342" s="47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46"/>
      <c r="H343" s="18"/>
      <c r="I343" s="47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46"/>
      <c r="H344" s="18"/>
      <c r="I344" s="47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46"/>
      <c r="H345" s="18"/>
      <c r="I345" s="47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46"/>
      <c r="H346" s="18"/>
      <c r="I346" s="47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46"/>
      <c r="H347" s="18"/>
      <c r="I347" s="47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46"/>
      <c r="H348" s="18"/>
      <c r="I348" s="47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46"/>
      <c r="H349" s="18"/>
      <c r="I349" s="47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46"/>
      <c r="H350" s="18"/>
      <c r="I350" s="47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46"/>
      <c r="H351" s="18"/>
      <c r="I351" s="47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46"/>
      <c r="H352" s="18"/>
      <c r="I352" s="47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46"/>
      <c r="H353" s="18"/>
      <c r="I353" s="47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46"/>
      <c r="H354" s="18"/>
      <c r="I354" s="47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46"/>
      <c r="H355" s="18"/>
      <c r="I355" s="47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46"/>
      <c r="H356" s="18"/>
      <c r="I356" s="47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46"/>
      <c r="H357" s="18"/>
      <c r="I357" s="47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46"/>
      <c r="H358" s="18"/>
      <c r="I358" s="47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46"/>
      <c r="H359" s="18"/>
      <c r="I359" s="47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46"/>
      <c r="H360" s="18"/>
      <c r="I360" s="4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46"/>
      <c r="H361" s="18"/>
      <c r="I361" s="4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46"/>
      <c r="H362" s="18"/>
      <c r="I362" s="47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46"/>
      <c r="H363" s="18"/>
      <c r="I363" s="47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46"/>
      <c r="H364" s="18"/>
      <c r="I364" s="47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46"/>
      <c r="H365" s="18"/>
      <c r="I365" s="47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46"/>
      <c r="H366" s="18"/>
      <c r="I366" s="47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46"/>
      <c r="H367" s="18"/>
      <c r="I367" s="47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46"/>
      <c r="H368" s="18"/>
      <c r="I368" s="47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46"/>
      <c r="H369" s="18"/>
      <c r="I369" s="47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46"/>
      <c r="H370" s="18"/>
      <c r="I370" s="47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46"/>
      <c r="H371" s="18"/>
      <c r="I371" s="47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46"/>
      <c r="H372" s="18"/>
      <c r="I372" s="47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46"/>
      <c r="H373" s="18"/>
      <c r="I373" s="47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46"/>
      <c r="H374" s="18"/>
      <c r="I374" s="47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46"/>
      <c r="H375" s="18"/>
      <c r="I375" s="47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46"/>
      <c r="H376" s="18"/>
      <c r="I376" s="47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46"/>
      <c r="H377" s="18"/>
      <c r="I377" s="47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46"/>
      <c r="H378" s="18"/>
      <c r="I378" s="47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46"/>
      <c r="H379" s="18"/>
      <c r="I379" s="47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46"/>
      <c r="H380" s="18"/>
      <c r="I380" s="47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46"/>
      <c r="H381" s="18"/>
      <c r="I381" s="47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46"/>
      <c r="H382" s="18"/>
      <c r="I382" s="47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46"/>
      <c r="H383" s="18"/>
      <c r="I383" s="47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46"/>
      <c r="H384" s="18"/>
      <c r="I384" s="47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46"/>
      <c r="H385" s="18"/>
      <c r="I385" s="47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46"/>
      <c r="H386" s="18"/>
      <c r="I386" s="47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46"/>
      <c r="H387" s="18"/>
      <c r="I387" s="47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46"/>
      <c r="H388" s="18"/>
      <c r="I388" s="47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46"/>
      <c r="H389" s="18"/>
      <c r="I389" s="47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46"/>
      <c r="H390" s="18"/>
      <c r="I390" s="47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46"/>
      <c r="H391" s="18"/>
      <c r="I391" s="47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46"/>
      <c r="H392" s="18"/>
      <c r="I392" s="47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46"/>
      <c r="H393" s="18"/>
      <c r="I393" s="47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46"/>
      <c r="H394" s="18"/>
      <c r="I394" s="47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46"/>
      <c r="H395" s="18"/>
      <c r="I395" s="47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46"/>
      <c r="H396" s="18"/>
      <c r="I396" s="47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46"/>
      <c r="H397" s="18"/>
      <c r="I397" s="47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46"/>
      <c r="H398" s="18"/>
      <c r="I398" s="47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46"/>
      <c r="H399" s="18"/>
      <c r="I399" s="47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46"/>
      <c r="H400" s="18"/>
      <c r="I400" s="47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46"/>
      <c r="H401" s="18"/>
      <c r="I401" s="47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46"/>
      <c r="H402" s="18"/>
      <c r="I402" s="47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46"/>
      <c r="H403" s="18"/>
      <c r="I403" s="47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46"/>
      <c r="H404" s="18"/>
      <c r="I404" s="47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46"/>
      <c r="H405" s="18"/>
      <c r="I405" s="47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46"/>
      <c r="H406" s="18"/>
      <c r="I406" s="47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46"/>
      <c r="H407" s="18"/>
      <c r="I407" s="47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46"/>
      <c r="H408" s="18"/>
      <c r="I408" s="47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46"/>
      <c r="H409" s="18"/>
      <c r="I409" s="47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46"/>
      <c r="H410" s="18"/>
      <c r="I410" s="47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46"/>
      <c r="H411" s="18"/>
      <c r="I411" s="47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46"/>
      <c r="H412" s="18"/>
      <c r="I412" s="47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46"/>
      <c r="H413" s="18"/>
      <c r="I413" s="47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46"/>
      <c r="H414" s="18"/>
      <c r="I414" s="47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46"/>
      <c r="H415" s="18"/>
      <c r="I415" s="47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46"/>
      <c r="H416" s="18"/>
      <c r="I416" s="47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46"/>
      <c r="H417" s="18"/>
      <c r="I417" s="47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46"/>
      <c r="H418" s="18"/>
      <c r="I418" s="47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46"/>
      <c r="H419" s="18"/>
      <c r="I419" s="47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46"/>
      <c r="H420" s="18"/>
      <c r="I420" s="47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46"/>
      <c r="H421" s="18"/>
      <c r="I421" s="47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46"/>
      <c r="H422" s="18"/>
      <c r="I422" s="47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46"/>
      <c r="H423" s="18"/>
      <c r="I423" s="47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46"/>
      <c r="H424" s="18"/>
      <c r="I424" s="47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46"/>
      <c r="H425" s="18"/>
      <c r="I425" s="47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46"/>
      <c r="H426" s="18"/>
      <c r="I426" s="47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46"/>
      <c r="H427" s="18"/>
      <c r="I427" s="47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46"/>
      <c r="H428" s="18"/>
      <c r="I428" s="47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46"/>
      <c r="H429" s="18"/>
      <c r="I429" s="47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46"/>
      <c r="H430" s="18"/>
      <c r="I430" s="47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46"/>
      <c r="H431" s="18"/>
      <c r="I431" s="47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46"/>
      <c r="H432" s="18"/>
      <c r="I432" s="47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46"/>
      <c r="H433" s="18"/>
      <c r="I433" s="47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46"/>
      <c r="H434" s="18"/>
      <c r="I434" s="47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46"/>
      <c r="H435" s="18"/>
      <c r="I435" s="47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46"/>
      <c r="H436" s="18"/>
      <c r="I436" s="47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46"/>
      <c r="H437" s="18"/>
      <c r="I437" s="47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46"/>
      <c r="H438" s="18"/>
      <c r="I438" s="47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46"/>
      <c r="H439" s="18"/>
      <c r="I439" s="47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46"/>
      <c r="H440" s="18"/>
      <c r="I440" s="47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46"/>
      <c r="H441" s="18"/>
      <c r="I441" s="47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46"/>
      <c r="H442" s="18"/>
      <c r="I442" s="47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46"/>
      <c r="H443" s="18"/>
      <c r="I443" s="47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46"/>
      <c r="H444" s="18"/>
      <c r="I444" s="47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46"/>
      <c r="H445" s="18"/>
      <c r="I445" s="47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46"/>
      <c r="H446" s="18"/>
      <c r="I446" s="47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46"/>
      <c r="H447" s="18"/>
      <c r="I447" s="47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46"/>
      <c r="H448" s="18"/>
      <c r="I448" s="47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46"/>
      <c r="H449" s="18"/>
      <c r="I449" s="47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46"/>
      <c r="H450" s="18"/>
      <c r="I450" s="47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46"/>
      <c r="H451" s="18"/>
      <c r="I451" s="47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46"/>
      <c r="H452" s="18"/>
      <c r="I452" s="47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46"/>
      <c r="H453" s="18"/>
      <c r="I453" s="47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46"/>
      <c r="H454" s="18"/>
      <c r="I454" s="47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46"/>
      <c r="H455" s="18"/>
      <c r="I455" s="47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46"/>
      <c r="H456" s="18"/>
      <c r="I456" s="47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46"/>
      <c r="H457" s="18"/>
      <c r="I457" s="47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46"/>
      <c r="H458" s="18"/>
      <c r="I458" s="47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46"/>
      <c r="H459" s="18"/>
      <c r="I459" s="47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46"/>
      <c r="H460" s="18"/>
      <c r="I460" s="47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46"/>
      <c r="H461" s="18"/>
      <c r="I461" s="47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46"/>
      <c r="H462" s="18"/>
      <c r="I462" s="47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46"/>
      <c r="H463" s="18"/>
      <c r="I463" s="47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46"/>
      <c r="H464" s="18"/>
      <c r="I464" s="47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46"/>
      <c r="H465" s="18"/>
      <c r="I465" s="47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46"/>
      <c r="H466" s="18"/>
      <c r="I466" s="47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46"/>
      <c r="H467" s="18"/>
      <c r="I467" s="47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46"/>
      <c r="H468" s="18"/>
      <c r="I468" s="47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46"/>
      <c r="H469" s="18"/>
      <c r="I469" s="47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46"/>
      <c r="H470" s="18"/>
      <c r="I470" s="47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46"/>
      <c r="H471" s="18"/>
      <c r="I471" s="47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46"/>
      <c r="H472" s="18"/>
      <c r="I472" s="47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46"/>
      <c r="H473" s="18"/>
      <c r="I473" s="47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46"/>
      <c r="H474" s="18"/>
      <c r="I474" s="47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46"/>
      <c r="H475" s="18"/>
      <c r="I475" s="47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46"/>
      <c r="H476" s="18"/>
      <c r="I476" s="47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46"/>
      <c r="H477" s="18"/>
      <c r="I477" s="47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46"/>
      <c r="H478" s="18"/>
      <c r="I478" s="47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46"/>
      <c r="H479" s="18"/>
      <c r="I479" s="47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46"/>
      <c r="H480" s="18"/>
      <c r="I480" s="47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46"/>
      <c r="H481" s="18"/>
      <c r="I481" s="47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46"/>
      <c r="H482" s="18"/>
      <c r="I482" s="47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46"/>
      <c r="H483" s="18"/>
      <c r="I483" s="47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46"/>
      <c r="H484" s="18"/>
      <c r="I484" s="47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46"/>
      <c r="H485" s="18"/>
      <c r="I485" s="47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46"/>
      <c r="H486" s="18"/>
      <c r="I486" s="47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46"/>
      <c r="H487" s="18"/>
      <c r="I487" s="47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46"/>
      <c r="H488" s="18"/>
      <c r="I488" s="47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46"/>
      <c r="H489" s="18"/>
      <c r="I489" s="47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46"/>
      <c r="H490" s="18"/>
      <c r="I490" s="47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46"/>
      <c r="H491" s="18"/>
      <c r="I491" s="47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46"/>
      <c r="H492" s="18"/>
      <c r="I492" s="47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46"/>
      <c r="H493" s="18"/>
      <c r="I493" s="47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46"/>
      <c r="H494" s="18"/>
      <c r="I494" s="47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46"/>
      <c r="H495" s="18"/>
      <c r="I495" s="47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46"/>
      <c r="H496" s="18"/>
      <c r="I496" s="47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46"/>
      <c r="H497" s="18"/>
      <c r="I497" s="47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46"/>
      <c r="H498" s="18"/>
      <c r="I498" s="47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46"/>
      <c r="H499" s="18"/>
      <c r="I499" s="47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46"/>
      <c r="H500" s="18"/>
      <c r="I500" s="47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46"/>
      <c r="H501" s="18"/>
      <c r="I501" s="47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46"/>
      <c r="H502" s="18"/>
      <c r="I502" s="47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46"/>
      <c r="H503" s="18"/>
      <c r="I503" s="47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46"/>
      <c r="H504" s="18"/>
      <c r="I504" s="47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46"/>
      <c r="H505" s="18"/>
      <c r="I505" s="47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46"/>
      <c r="H506" s="18"/>
      <c r="I506" s="47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46"/>
      <c r="H507" s="18"/>
      <c r="I507" s="47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46"/>
      <c r="H508" s="18"/>
      <c r="I508" s="47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46"/>
      <c r="H509" s="18"/>
      <c r="I509" s="47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46"/>
      <c r="H510" s="18"/>
      <c r="I510" s="47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46"/>
      <c r="H511" s="18"/>
      <c r="I511" s="47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46"/>
      <c r="H512" s="18"/>
      <c r="I512" s="47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46"/>
      <c r="H513" s="18"/>
      <c r="I513" s="47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46"/>
      <c r="H514" s="18"/>
      <c r="I514" s="47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46"/>
      <c r="H515" s="18"/>
      <c r="I515" s="47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46"/>
      <c r="H516" s="18"/>
      <c r="I516" s="47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46"/>
      <c r="H517" s="18"/>
      <c r="I517" s="47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46"/>
      <c r="H518" s="18"/>
      <c r="I518" s="47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46"/>
      <c r="H519" s="18"/>
      <c r="I519" s="47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46"/>
      <c r="H520" s="18"/>
      <c r="I520" s="47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46"/>
      <c r="H521" s="18"/>
      <c r="I521" s="47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46"/>
      <c r="H522" s="18"/>
      <c r="I522" s="47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46"/>
      <c r="H523" s="18"/>
      <c r="I523" s="47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46"/>
      <c r="H524" s="18"/>
      <c r="I524" s="47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46"/>
      <c r="H525" s="18"/>
      <c r="I525" s="47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46"/>
      <c r="H526" s="18"/>
      <c r="I526" s="47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46"/>
      <c r="H527" s="18"/>
      <c r="I527" s="47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46"/>
      <c r="H528" s="18"/>
      <c r="I528" s="47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46"/>
      <c r="H529" s="18"/>
      <c r="I529" s="47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46"/>
      <c r="H530" s="18"/>
      <c r="I530" s="47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46"/>
      <c r="H531" s="18"/>
      <c r="I531" s="47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46"/>
      <c r="H532" s="18"/>
      <c r="I532" s="47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46"/>
      <c r="H533" s="18"/>
      <c r="I533" s="47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46"/>
      <c r="H534" s="18"/>
      <c r="I534" s="47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46"/>
      <c r="H535" s="18"/>
      <c r="I535" s="47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46"/>
      <c r="H536" s="18"/>
      <c r="I536" s="47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46"/>
      <c r="H537" s="18"/>
      <c r="I537" s="47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46"/>
      <c r="H538" s="18"/>
      <c r="I538" s="47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46"/>
      <c r="H539" s="18"/>
      <c r="I539" s="47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46"/>
      <c r="H540" s="18"/>
      <c r="I540" s="47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46"/>
      <c r="H541" s="18"/>
      <c r="I541" s="47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46"/>
      <c r="H542" s="18"/>
      <c r="I542" s="47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46"/>
      <c r="H543" s="18"/>
      <c r="I543" s="47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46"/>
      <c r="H544" s="18"/>
      <c r="I544" s="47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46"/>
      <c r="H545" s="18"/>
      <c r="I545" s="47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46"/>
      <c r="H546" s="18"/>
      <c r="I546" s="47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46"/>
      <c r="H547" s="18"/>
      <c r="I547" s="47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46"/>
      <c r="H548" s="18"/>
      <c r="I548" s="47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46"/>
      <c r="H549" s="18"/>
      <c r="I549" s="47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46"/>
      <c r="H550" s="18"/>
      <c r="I550" s="47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46"/>
      <c r="H551" s="18"/>
      <c r="I551" s="47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46"/>
      <c r="H552" s="18"/>
      <c r="I552" s="47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46"/>
      <c r="H553" s="18"/>
      <c r="I553" s="47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46"/>
      <c r="H554" s="18"/>
      <c r="I554" s="47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46"/>
      <c r="H555" s="18"/>
      <c r="I555" s="47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46"/>
      <c r="H556" s="18"/>
      <c r="I556" s="47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46"/>
      <c r="H557" s="18"/>
      <c r="I557" s="47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46"/>
      <c r="H558" s="18"/>
      <c r="I558" s="47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46"/>
      <c r="H559" s="18"/>
      <c r="I559" s="47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46"/>
      <c r="H560" s="18"/>
      <c r="I560" s="47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46"/>
      <c r="H561" s="18"/>
      <c r="I561" s="47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46"/>
      <c r="H562" s="18"/>
      <c r="I562" s="47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46"/>
      <c r="H563" s="18"/>
      <c r="I563" s="47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46"/>
      <c r="H564" s="18"/>
      <c r="I564" s="47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46"/>
      <c r="H565" s="18"/>
      <c r="I565" s="47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46"/>
      <c r="H566" s="18"/>
      <c r="I566" s="47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46"/>
      <c r="H567" s="18"/>
      <c r="I567" s="47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46"/>
      <c r="H568" s="18"/>
      <c r="I568" s="47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46"/>
      <c r="H569" s="18"/>
      <c r="I569" s="47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46"/>
      <c r="H570" s="18"/>
      <c r="I570" s="47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46"/>
      <c r="H571" s="18"/>
      <c r="I571" s="47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46"/>
      <c r="H572" s="18"/>
      <c r="I572" s="47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46"/>
      <c r="H573" s="18"/>
      <c r="I573" s="47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46"/>
      <c r="H574" s="18"/>
      <c r="I574" s="47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46"/>
      <c r="H575" s="18"/>
      <c r="I575" s="47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46"/>
      <c r="H576" s="18"/>
      <c r="I576" s="47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46"/>
      <c r="H577" s="18"/>
      <c r="I577" s="47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46"/>
      <c r="H578" s="18"/>
      <c r="I578" s="47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46"/>
      <c r="H579" s="18"/>
      <c r="I579" s="47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46"/>
      <c r="H580" s="18"/>
      <c r="I580" s="47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46"/>
      <c r="H581" s="18"/>
      <c r="I581" s="47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46"/>
      <c r="H582" s="18"/>
      <c r="I582" s="47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46"/>
      <c r="H583" s="18"/>
      <c r="I583" s="47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46"/>
      <c r="H584" s="18"/>
      <c r="I584" s="47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46"/>
      <c r="H585" s="18"/>
      <c r="I585" s="47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46"/>
      <c r="H586" s="18"/>
      <c r="I586" s="47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46"/>
      <c r="H587" s="18"/>
      <c r="I587" s="47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46"/>
      <c r="H588" s="18"/>
      <c r="I588" s="47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46"/>
      <c r="H589" s="18"/>
      <c r="I589" s="47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46"/>
      <c r="H590" s="18"/>
      <c r="I590" s="47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46"/>
      <c r="H591" s="18"/>
      <c r="I591" s="47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46"/>
      <c r="H592" s="18"/>
      <c r="I592" s="47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46"/>
      <c r="H593" s="18"/>
      <c r="I593" s="47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46"/>
      <c r="H594" s="18"/>
      <c r="I594" s="47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46"/>
      <c r="H595" s="18"/>
      <c r="I595" s="47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46"/>
      <c r="H596" s="18"/>
      <c r="I596" s="47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46"/>
      <c r="H597" s="18"/>
      <c r="I597" s="47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46"/>
      <c r="H598" s="18"/>
      <c r="I598" s="47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46"/>
      <c r="H599" s="18"/>
      <c r="I599" s="47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46"/>
      <c r="H600" s="18"/>
      <c r="I600" s="47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46"/>
      <c r="H601" s="18"/>
      <c r="I601" s="47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46"/>
      <c r="H602" s="18"/>
      <c r="I602" s="47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46"/>
      <c r="H603" s="18"/>
      <c r="I603" s="47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46"/>
      <c r="H604" s="18"/>
      <c r="I604" s="47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46"/>
      <c r="H605" s="18"/>
      <c r="I605" s="47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46"/>
      <c r="H606" s="18"/>
      <c r="I606" s="47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46"/>
      <c r="H607" s="18"/>
      <c r="I607" s="47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46"/>
      <c r="H608" s="18"/>
      <c r="I608" s="47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46"/>
      <c r="H609" s="18"/>
      <c r="I609" s="47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46"/>
      <c r="H610" s="18"/>
      <c r="I610" s="47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46"/>
      <c r="H611" s="18"/>
      <c r="I611" s="47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46"/>
      <c r="H612" s="18"/>
      <c r="I612" s="47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46"/>
      <c r="H613" s="18"/>
      <c r="I613" s="47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46"/>
      <c r="H614" s="18"/>
      <c r="I614" s="47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46"/>
      <c r="H615" s="18"/>
      <c r="I615" s="47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46"/>
      <c r="H616" s="18"/>
      <c r="I616" s="47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46"/>
      <c r="H617" s="18"/>
      <c r="I617" s="47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46"/>
      <c r="H618" s="18"/>
      <c r="I618" s="47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46"/>
      <c r="H619" s="18"/>
      <c r="I619" s="47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46"/>
      <c r="H620" s="18"/>
      <c r="I620" s="47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46"/>
      <c r="H621" s="18"/>
      <c r="I621" s="47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46"/>
      <c r="H622" s="18"/>
      <c r="I622" s="47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46"/>
      <c r="H623" s="18"/>
      <c r="I623" s="47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46"/>
      <c r="H624" s="18"/>
      <c r="I624" s="47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46"/>
      <c r="H625" s="18"/>
      <c r="I625" s="47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46"/>
      <c r="H626" s="18"/>
      <c r="I626" s="47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46"/>
      <c r="H627" s="18"/>
      <c r="I627" s="47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46"/>
      <c r="H628" s="18"/>
      <c r="I628" s="47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46"/>
      <c r="H629" s="18"/>
      <c r="I629" s="47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46"/>
      <c r="H630" s="18"/>
      <c r="I630" s="47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46"/>
      <c r="H631" s="18"/>
      <c r="I631" s="47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46"/>
      <c r="H632" s="18"/>
      <c r="I632" s="47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46"/>
      <c r="H633" s="18"/>
      <c r="I633" s="47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46"/>
      <c r="H634" s="18"/>
      <c r="I634" s="47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46"/>
      <c r="H635" s="18"/>
      <c r="I635" s="47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46"/>
      <c r="H636" s="18"/>
      <c r="I636" s="47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46"/>
      <c r="H637" s="18"/>
      <c r="I637" s="47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46"/>
      <c r="H638" s="18"/>
      <c r="I638" s="47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46"/>
      <c r="H639" s="18"/>
      <c r="I639" s="47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46"/>
      <c r="H640" s="18"/>
      <c r="I640" s="47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46"/>
      <c r="H641" s="18"/>
      <c r="I641" s="47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46"/>
      <c r="H642" s="18"/>
      <c r="I642" s="47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46"/>
      <c r="H643" s="18"/>
      <c r="I643" s="47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46"/>
      <c r="H644" s="18"/>
      <c r="I644" s="47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46"/>
      <c r="H645" s="18"/>
      <c r="I645" s="47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46"/>
      <c r="H646" s="18"/>
      <c r="I646" s="47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46"/>
      <c r="H647" s="18"/>
      <c r="I647" s="47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46"/>
      <c r="H648" s="18"/>
      <c r="I648" s="47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46"/>
      <c r="H649" s="18"/>
      <c r="I649" s="47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46"/>
      <c r="H650" s="18"/>
      <c r="I650" s="47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46"/>
      <c r="H651" s="18"/>
      <c r="I651" s="47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46"/>
      <c r="H652" s="18"/>
      <c r="I652" s="47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46"/>
      <c r="H653" s="18"/>
      <c r="I653" s="47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46"/>
      <c r="H654" s="18"/>
      <c r="I654" s="47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46"/>
      <c r="H655" s="18"/>
      <c r="I655" s="47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46"/>
      <c r="H656" s="18"/>
      <c r="I656" s="47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46"/>
      <c r="H657" s="18"/>
      <c r="I657" s="47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46"/>
      <c r="H658" s="18"/>
      <c r="I658" s="47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46"/>
      <c r="H659" s="18"/>
      <c r="I659" s="47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46"/>
      <c r="H660" s="18"/>
      <c r="I660" s="47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46"/>
      <c r="H661" s="18"/>
      <c r="I661" s="47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46"/>
      <c r="H662" s="18"/>
      <c r="I662" s="47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46"/>
      <c r="H663" s="18"/>
      <c r="I663" s="47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46"/>
      <c r="H664" s="18"/>
      <c r="I664" s="47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46"/>
      <c r="H665" s="18"/>
      <c r="I665" s="47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46"/>
      <c r="H666" s="18"/>
      <c r="I666" s="47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46"/>
      <c r="H667" s="18"/>
      <c r="I667" s="47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46"/>
      <c r="H668" s="18"/>
      <c r="I668" s="47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46"/>
      <c r="H669" s="18"/>
      <c r="I669" s="47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46"/>
      <c r="H670" s="18"/>
      <c r="I670" s="47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46"/>
      <c r="H671" s="18"/>
      <c r="I671" s="47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46"/>
      <c r="H672" s="18"/>
      <c r="I672" s="47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46"/>
      <c r="H673" s="18"/>
      <c r="I673" s="47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46"/>
      <c r="H674" s="18"/>
      <c r="I674" s="47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46"/>
      <c r="H675" s="18"/>
      <c r="I675" s="47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46"/>
      <c r="H676" s="18"/>
      <c r="I676" s="47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46"/>
      <c r="H677" s="18"/>
      <c r="I677" s="47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46"/>
      <c r="H678" s="18"/>
      <c r="I678" s="47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46"/>
      <c r="H679" s="18"/>
      <c r="I679" s="47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46"/>
      <c r="H680" s="18"/>
      <c r="I680" s="47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46"/>
      <c r="H681" s="18"/>
      <c r="I681" s="47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46"/>
      <c r="H682" s="18"/>
      <c r="I682" s="47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46"/>
      <c r="H683" s="18"/>
      <c r="I683" s="47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46"/>
      <c r="H684" s="18"/>
      <c r="I684" s="47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46"/>
      <c r="H685" s="18"/>
      <c r="I685" s="47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46"/>
      <c r="H686" s="18"/>
      <c r="I686" s="47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46"/>
      <c r="H687" s="18"/>
      <c r="I687" s="47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46"/>
      <c r="H688" s="18"/>
      <c r="I688" s="47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46"/>
      <c r="H689" s="18"/>
      <c r="I689" s="47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46"/>
      <c r="H690" s="18"/>
      <c r="I690" s="47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46"/>
      <c r="H691" s="18"/>
      <c r="I691" s="47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46"/>
      <c r="H692" s="18"/>
      <c r="I692" s="47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46"/>
      <c r="H693" s="18"/>
      <c r="I693" s="47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46"/>
      <c r="H694" s="18"/>
      <c r="I694" s="47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46"/>
      <c r="H695" s="18"/>
      <c r="I695" s="47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46"/>
      <c r="H696" s="18"/>
      <c r="I696" s="47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46"/>
      <c r="H697" s="18"/>
      <c r="I697" s="47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46"/>
      <c r="H698" s="18"/>
      <c r="I698" s="47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46"/>
      <c r="H699" s="18"/>
      <c r="I699" s="47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46"/>
      <c r="H700" s="18"/>
      <c r="I700" s="47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46"/>
      <c r="H701" s="18"/>
      <c r="I701" s="47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46"/>
      <c r="H702" s="18"/>
      <c r="I702" s="47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46"/>
      <c r="H703" s="18"/>
      <c r="I703" s="47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46"/>
      <c r="H704" s="18"/>
      <c r="I704" s="47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46"/>
      <c r="H705" s="18"/>
      <c r="I705" s="47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46"/>
      <c r="H706" s="18"/>
      <c r="I706" s="47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46"/>
      <c r="H707" s="18"/>
      <c r="I707" s="47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46"/>
      <c r="H708" s="18"/>
      <c r="I708" s="47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46"/>
      <c r="H709" s="18"/>
      <c r="I709" s="47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46"/>
      <c r="H710" s="18"/>
      <c r="I710" s="47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46"/>
      <c r="H711" s="18"/>
      <c r="I711" s="47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46"/>
      <c r="H712" s="18"/>
      <c r="I712" s="47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46"/>
      <c r="H713" s="18"/>
      <c r="I713" s="47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46"/>
      <c r="H714" s="18"/>
      <c r="I714" s="47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46"/>
      <c r="H715" s="18"/>
      <c r="I715" s="47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46"/>
      <c r="H716" s="18"/>
      <c r="I716" s="47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46"/>
      <c r="H717" s="18"/>
      <c r="I717" s="47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46"/>
      <c r="H718" s="18"/>
      <c r="I718" s="47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46"/>
      <c r="H719" s="18"/>
      <c r="I719" s="47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46"/>
      <c r="H720" s="18"/>
      <c r="I720" s="47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46"/>
      <c r="H721" s="18"/>
      <c r="I721" s="47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46"/>
      <c r="H722" s="18"/>
      <c r="I722" s="47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46"/>
      <c r="H723" s="18"/>
      <c r="I723" s="47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46"/>
      <c r="H724" s="18"/>
      <c r="I724" s="47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46"/>
      <c r="H725" s="18"/>
      <c r="I725" s="47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46"/>
      <c r="H726" s="18"/>
      <c r="I726" s="47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46"/>
      <c r="H727" s="18"/>
      <c r="I727" s="47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46"/>
      <c r="H728" s="18"/>
      <c r="I728" s="47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46"/>
      <c r="H729" s="18"/>
      <c r="I729" s="47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46"/>
      <c r="H730" s="18"/>
      <c r="I730" s="47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46"/>
      <c r="H731" s="18"/>
      <c r="I731" s="47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46"/>
      <c r="H732" s="18"/>
      <c r="I732" s="47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46"/>
      <c r="H733" s="18"/>
      <c r="I733" s="47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46"/>
      <c r="H734" s="18"/>
      <c r="I734" s="47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46"/>
      <c r="H735" s="18"/>
      <c r="I735" s="47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46"/>
      <c r="H736" s="18"/>
      <c r="I736" s="47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46"/>
      <c r="H737" s="18"/>
      <c r="I737" s="47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46"/>
      <c r="H738" s="18"/>
      <c r="I738" s="47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46"/>
      <c r="H739" s="18"/>
      <c r="I739" s="47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46"/>
      <c r="H740" s="18"/>
      <c r="I740" s="47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46"/>
      <c r="H741" s="18"/>
      <c r="I741" s="47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46"/>
      <c r="H742" s="18"/>
      <c r="I742" s="47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46"/>
      <c r="H743" s="18"/>
      <c r="I743" s="47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46"/>
      <c r="H744" s="18"/>
      <c r="I744" s="47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46"/>
      <c r="H745" s="18"/>
      <c r="I745" s="47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46"/>
      <c r="H746" s="18"/>
      <c r="I746" s="47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46"/>
      <c r="H747" s="18"/>
      <c r="I747" s="47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46"/>
      <c r="H748" s="18"/>
      <c r="I748" s="47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46"/>
      <c r="H749" s="18"/>
      <c r="I749" s="47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46"/>
      <c r="H750" s="18"/>
      <c r="I750" s="47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46"/>
      <c r="H751" s="18"/>
      <c r="I751" s="47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46"/>
      <c r="H752" s="18"/>
      <c r="I752" s="47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46"/>
      <c r="H753" s="18"/>
      <c r="I753" s="47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46"/>
      <c r="H754" s="18"/>
      <c r="I754" s="47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46"/>
      <c r="H755" s="18"/>
      <c r="I755" s="47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46"/>
      <c r="H756" s="18"/>
      <c r="I756" s="47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46"/>
      <c r="H757" s="18"/>
      <c r="I757" s="47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46"/>
      <c r="H758" s="18"/>
      <c r="I758" s="47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46"/>
      <c r="H759" s="18"/>
      <c r="I759" s="47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46"/>
      <c r="H760" s="18"/>
      <c r="I760" s="47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46"/>
      <c r="H761" s="18"/>
      <c r="I761" s="47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46"/>
      <c r="H762" s="18"/>
      <c r="I762" s="47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46"/>
      <c r="H763" s="18"/>
      <c r="I763" s="47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46"/>
      <c r="H764" s="18"/>
      <c r="I764" s="47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46"/>
      <c r="H765" s="18"/>
      <c r="I765" s="47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46"/>
      <c r="H766" s="18"/>
      <c r="I766" s="47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46"/>
      <c r="H767" s="18"/>
      <c r="I767" s="47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46"/>
      <c r="H768" s="18"/>
      <c r="I768" s="47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46"/>
      <c r="H769" s="18"/>
      <c r="I769" s="47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46"/>
      <c r="H770" s="18"/>
      <c r="I770" s="47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46"/>
      <c r="H771" s="18"/>
      <c r="I771" s="47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46"/>
      <c r="H772" s="18"/>
      <c r="I772" s="47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46"/>
      <c r="H773" s="18"/>
      <c r="I773" s="47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46"/>
      <c r="H774" s="18"/>
      <c r="I774" s="47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46"/>
      <c r="H775" s="18"/>
      <c r="I775" s="47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46"/>
      <c r="H776" s="18"/>
      <c r="I776" s="47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46"/>
      <c r="H777" s="18"/>
      <c r="I777" s="47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46"/>
      <c r="H778" s="18"/>
      <c r="I778" s="47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46"/>
      <c r="H779" s="18"/>
      <c r="I779" s="47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46"/>
      <c r="H780" s="18"/>
      <c r="I780" s="47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46"/>
      <c r="H781" s="18"/>
      <c r="I781" s="47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46"/>
      <c r="H782" s="18"/>
      <c r="I782" s="47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46"/>
      <c r="H783" s="18"/>
      <c r="I783" s="47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46"/>
      <c r="H784" s="18"/>
      <c r="I784" s="47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46"/>
      <c r="H785" s="18"/>
      <c r="I785" s="47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46"/>
      <c r="H786" s="18"/>
      <c r="I786" s="47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46"/>
      <c r="H787" s="18"/>
      <c r="I787" s="47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46"/>
      <c r="H788" s="18"/>
      <c r="I788" s="47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46"/>
      <c r="H789" s="18"/>
      <c r="I789" s="47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46"/>
      <c r="H790" s="18"/>
      <c r="I790" s="47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46"/>
      <c r="H791" s="18"/>
      <c r="I791" s="47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46"/>
      <c r="H792" s="18"/>
      <c r="I792" s="47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46"/>
      <c r="H793" s="18"/>
      <c r="I793" s="47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46"/>
      <c r="H794" s="18"/>
      <c r="I794" s="47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46"/>
      <c r="H795" s="18"/>
      <c r="I795" s="47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46"/>
      <c r="H796" s="18"/>
      <c r="I796" s="47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46"/>
      <c r="H797" s="18"/>
      <c r="I797" s="47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46"/>
      <c r="H798" s="18"/>
      <c r="I798" s="47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46"/>
      <c r="H799" s="18"/>
      <c r="I799" s="47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46"/>
      <c r="H800" s="18"/>
      <c r="I800" s="47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46"/>
      <c r="H801" s="18"/>
      <c r="I801" s="47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46"/>
      <c r="H802" s="18"/>
      <c r="I802" s="47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46"/>
      <c r="H803" s="18"/>
      <c r="I803" s="47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46"/>
      <c r="H804" s="18"/>
      <c r="I804" s="47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46"/>
      <c r="H805" s="18"/>
      <c r="I805" s="47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46"/>
      <c r="H806" s="18"/>
      <c r="I806" s="47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46"/>
      <c r="H807" s="18"/>
      <c r="I807" s="47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46"/>
      <c r="H808" s="18"/>
      <c r="I808" s="47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46"/>
      <c r="H809" s="18"/>
      <c r="I809" s="47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46"/>
      <c r="H810" s="18"/>
      <c r="I810" s="47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46"/>
      <c r="H811" s="18"/>
      <c r="I811" s="47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46"/>
      <c r="H812" s="18"/>
      <c r="I812" s="47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46"/>
      <c r="H813" s="18"/>
      <c r="I813" s="47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46"/>
      <c r="H814" s="18"/>
      <c r="I814" s="47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46"/>
      <c r="H815" s="18"/>
      <c r="I815" s="47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46"/>
      <c r="H816" s="18"/>
      <c r="I816" s="47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46"/>
      <c r="H817" s="18"/>
      <c r="I817" s="47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46"/>
      <c r="H818" s="18"/>
      <c r="I818" s="47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46"/>
      <c r="H819" s="18"/>
      <c r="I819" s="47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46"/>
      <c r="H820" s="18"/>
      <c r="I820" s="47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46"/>
      <c r="H821" s="18"/>
      <c r="I821" s="47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46"/>
      <c r="H822" s="18"/>
      <c r="I822" s="47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46"/>
      <c r="H823" s="18"/>
      <c r="I823" s="47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46"/>
      <c r="H824" s="18"/>
      <c r="I824" s="47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46"/>
      <c r="H825" s="18"/>
      <c r="I825" s="47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46"/>
      <c r="H826" s="18"/>
      <c r="I826" s="47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46"/>
      <c r="H827" s="18"/>
      <c r="I827" s="47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46"/>
      <c r="H828" s="18"/>
      <c r="I828" s="47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46"/>
      <c r="H829" s="18"/>
      <c r="I829" s="47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46"/>
      <c r="H830" s="18"/>
      <c r="I830" s="47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46"/>
      <c r="H831" s="18"/>
      <c r="I831" s="47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46"/>
      <c r="H832" s="18"/>
      <c r="I832" s="47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46"/>
      <c r="H833" s="18"/>
      <c r="I833" s="47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46"/>
      <c r="H834" s="18"/>
      <c r="I834" s="47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46"/>
      <c r="H835" s="18"/>
      <c r="I835" s="47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46"/>
      <c r="H836" s="18"/>
      <c r="I836" s="47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46"/>
      <c r="H837" s="18"/>
      <c r="I837" s="47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46"/>
      <c r="H838" s="18"/>
      <c r="I838" s="47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46"/>
      <c r="H839" s="18"/>
      <c r="I839" s="47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46"/>
      <c r="H840" s="18"/>
      <c r="I840" s="47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46"/>
      <c r="H841" s="18"/>
      <c r="I841" s="47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46"/>
      <c r="H842" s="18"/>
      <c r="I842" s="47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46"/>
      <c r="H843" s="18"/>
      <c r="I843" s="47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46"/>
      <c r="H844" s="18"/>
      <c r="I844" s="47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46"/>
      <c r="H845" s="18"/>
      <c r="I845" s="47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46"/>
      <c r="H846" s="18"/>
      <c r="I846" s="47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46"/>
      <c r="H847" s="18"/>
      <c r="I847" s="47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46"/>
      <c r="H848" s="18"/>
      <c r="I848" s="47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46"/>
      <c r="H849" s="18"/>
      <c r="I849" s="47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46"/>
      <c r="H850" s="18"/>
      <c r="I850" s="47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46"/>
      <c r="H851" s="18"/>
      <c r="I851" s="47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46"/>
      <c r="H852" s="18"/>
      <c r="I852" s="47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46"/>
      <c r="H853" s="18"/>
      <c r="I853" s="47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46"/>
      <c r="H854" s="18"/>
      <c r="I854" s="47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46"/>
      <c r="H855" s="18"/>
      <c r="I855" s="47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46"/>
      <c r="H856" s="18"/>
      <c r="I856" s="47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46"/>
      <c r="H857" s="18"/>
      <c r="I857" s="47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46"/>
      <c r="H858" s="18"/>
      <c r="I858" s="47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46"/>
      <c r="H859" s="18"/>
      <c r="I859" s="47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46"/>
      <c r="H860" s="18"/>
      <c r="I860" s="47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46"/>
      <c r="H861" s="18"/>
      <c r="I861" s="47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46"/>
      <c r="H862" s="18"/>
      <c r="I862" s="47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46"/>
      <c r="H863" s="18"/>
      <c r="I863" s="47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46"/>
      <c r="H864" s="18"/>
      <c r="I864" s="47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46"/>
      <c r="H865" s="18"/>
      <c r="I865" s="47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46"/>
      <c r="H866" s="18"/>
      <c r="I866" s="47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46"/>
      <c r="H867" s="18"/>
      <c r="I867" s="47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46"/>
      <c r="H868" s="18"/>
      <c r="I868" s="47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46"/>
      <c r="H869" s="18"/>
      <c r="I869" s="47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46"/>
      <c r="H870" s="18"/>
      <c r="I870" s="47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46"/>
      <c r="H871" s="18"/>
      <c r="I871" s="47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46"/>
      <c r="H872" s="18"/>
      <c r="I872" s="47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46"/>
      <c r="H873" s="18"/>
      <c r="I873" s="47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46"/>
      <c r="H874" s="18"/>
      <c r="I874" s="47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46"/>
      <c r="H875" s="18"/>
      <c r="I875" s="47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46"/>
      <c r="H876" s="18"/>
      <c r="I876" s="47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46"/>
      <c r="H877" s="18"/>
      <c r="I877" s="47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46"/>
      <c r="H878" s="18"/>
      <c r="I878" s="47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46"/>
      <c r="H879" s="18"/>
      <c r="I879" s="47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46"/>
      <c r="H880" s="18"/>
      <c r="I880" s="47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46"/>
      <c r="H881" s="18"/>
      <c r="I881" s="47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46"/>
      <c r="H882" s="18"/>
      <c r="I882" s="47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46"/>
      <c r="H883" s="18"/>
      <c r="I883" s="47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46"/>
      <c r="H884" s="18"/>
      <c r="I884" s="47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46"/>
      <c r="H885" s="18"/>
      <c r="I885" s="47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46"/>
      <c r="H886" s="18"/>
      <c r="I886" s="47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46"/>
      <c r="H887" s="18"/>
      <c r="I887" s="47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46"/>
      <c r="H888" s="18"/>
      <c r="I888" s="47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46"/>
      <c r="H889" s="18"/>
      <c r="I889" s="47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46"/>
      <c r="H890" s="18"/>
      <c r="I890" s="47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46"/>
      <c r="H891" s="18"/>
      <c r="I891" s="47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46"/>
      <c r="H892" s="18"/>
      <c r="I892" s="47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46"/>
      <c r="H893" s="18"/>
      <c r="I893" s="47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46"/>
      <c r="H894" s="18"/>
      <c r="I894" s="47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46"/>
      <c r="H895" s="18"/>
      <c r="I895" s="47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46"/>
      <c r="H896" s="18"/>
      <c r="I896" s="47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46"/>
      <c r="H897" s="18"/>
      <c r="I897" s="47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46"/>
      <c r="H898" s="18"/>
      <c r="I898" s="47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46"/>
      <c r="H899" s="18"/>
      <c r="I899" s="47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46"/>
      <c r="H900" s="18"/>
      <c r="I900" s="47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46"/>
      <c r="H901" s="18"/>
      <c r="I901" s="47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46"/>
      <c r="H902" s="18"/>
      <c r="I902" s="47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46"/>
      <c r="H903" s="18"/>
      <c r="I903" s="47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46"/>
      <c r="H904" s="18"/>
      <c r="I904" s="47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46"/>
      <c r="H905" s="18"/>
      <c r="I905" s="47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46"/>
      <c r="H906" s="18"/>
      <c r="I906" s="47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46"/>
      <c r="H907" s="18"/>
      <c r="I907" s="47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46"/>
      <c r="H908" s="18"/>
      <c r="I908" s="47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46"/>
      <c r="H909" s="18"/>
      <c r="I909" s="47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46"/>
      <c r="H910" s="18"/>
      <c r="I910" s="47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46"/>
      <c r="H911" s="18"/>
      <c r="I911" s="47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46"/>
      <c r="H912" s="18"/>
      <c r="I912" s="47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46"/>
      <c r="H913" s="18"/>
      <c r="I913" s="47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46"/>
      <c r="H914" s="18"/>
      <c r="I914" s="47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46"/>
      <c r="H915" s="18"/>
      <c r="I915" s="47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46"/>
      <c r="H916" s="18"/>
      <c r="I916" s="47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46"/>
      <c r="H917" s="18"/>
      <c r="I917" s="47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46"/>
      <c r="H918" s="18"/>
      <c r="I918" s="47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46"/>
      <c r="H919" s="18"/>
      <c r="I919" s="47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46"/>
      <c r="H920" s="18"/>
      <c r="I920" s="47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46"/>
      <c r="H921" s="18"/>
      <c r="I921" s="47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46"/>
      <c r="H922" s="18"/>
      <c r="I922" s="47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46"/>
      <c r="H923" s="18"/>
      <c r="I923" s="47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46"/>
      <c r="H924" s="18"/>
      <c r="I924" s="47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46"/>
      <c r="H925" s="18"/>
      <c r="I925" s="47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46"/>
      <c r="H926" s="18"/>
      <c r="I926" s="47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46"/>
      <c r="H927" s="18"/>
      <c r="I927" s="47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46"/>
      <c r="H928" s="18"/>
      <c r="I928" s="47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46"/>
      <c r="H929" s="18"/>
      <c r="I929" s="47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46"/>
      <c r="H930" s="18"/>
      <c r="I930" s="47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46"/>
      <c r="H931" s="18"/>
      <c r="I931" s="47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46"/>
      <c r="H932" s="18"/>
      <c r="I932" s="47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46"/>
      <c r="H933" s="18"/>
      <c r="I933" s="47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46"/>
      <c r="H934" s="18"/>
      <c r="I934" s="47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46"/>
      <c r="H935" s="18"/>
      <c r="I935" s="47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46"/>
      <c r="H936" s="18"/>
      <c r="I936" s="47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46"/>
      <c r="H937" s="18"/>
      <c r="I937" s="47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46"/>
      <c r="H938" s="18"/>
      <c r="I938" s="47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46"/>
      <c r="H939" s="18"/>
      <c r="I939" s="47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46"/>
      <c r="H940" s="18"/>
      <c r="I940" s="47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46"/>
      <c r="H941" s="18"/>
      <c r="I941" s="47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46"/>
      <c r="H942" s="18"/>
      <c r="I942" s="47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46"/>
      <c r="H943" s="18"/>
      <c r="I943" s="47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46"/>
      <c r="H944" s="18"/>
      <c r="I944" s="47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46"/>
      <c r="H945" s="18"/>
      <c r="I945" s="47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46"/>
      <c r="H946" s="18"/>
      <c r="I946" s="47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46"/>
      <c r="H947" s="18"/>
      <c r="I947" s="47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46"/>
      <c r="H948" s="18"/>
      <c r="I948" s="47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46"/>
      <c r="H949" s="18"/>
      <c r="I949" s="47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46"/>
      <c r="H950" s="18"/>
      <c r="I950" s="47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46"/>
      <c r="H951" s="18"/>
      <c r="I951" s="47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46"/>
      <c r="H952" s="18"/>
      <c r="I952" s="47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46"/>
      <c r="H953" s="18"/>
      <c r="I953" s="47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46"/>
      <c r="H954" s="18"/>
      <c r="I954" s="47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46"/>
      <c r="H955" s="18"/>
      <c r="I955" s="47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46"/>
      <c r="H956" s="18"/>
      <c r="I956" s="47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46"/>
      <c r="H957" s="18"/>
      <c r="I957" s="47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46"/>
      <c r="H958" s="18"/>
      <c r="I958" s="47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46"/>
      <c r="H959" s="18"/>
      <c r="I959" s="47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46"/>
      <c r="H960" s="18"/>
      <c r="I960" s="47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46"/>
      <c r="H961" s="18"/>
      <c r="I961" s="47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46"/>
      <c r="H962" s="18"/>
      <c r="I962" s="47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46"/>
      <c r="H963" s="18"/>
      <c r="I963" s="47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46"/>
      <c r="H964" s="18"/>
      <c r="I964" s="47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46"/>
      <c r="H965" s="18"/>
      <c r="I965" s="47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46"/>
      <c r="H966" s="18"/>
      <c r="I966" s="47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46"/>
      <c r="H967" s="18"/>
      <c r="I967" s="47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46"/>
      <c r="H968" s="18"/>
      <c r="I968" s="47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46"/>
      <c r="H969" s="18"/>
      <c r="I969" s="47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46"/>
      <c r="H970" s="18"/>
      <c r="I970" s="47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46"/>
      <c r="H971" s="18"/>
      <c r="I971" s="47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46"/>
      <c r="H972" s="18"/>
      <c r="I972" s="47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46"/>
      <c r="H973" s="18"/>
      <c r="I973" s="47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46"/>
      <c r="H974" s="18"/>
      <c r="I974" s="47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46"/>
      <c r="H975" s="18"/>
      <c r="I975" s="47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46"/>
      <c r="H976" s="18"/>
      <c r="I976" s="47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46"/>
      <c r="H977" s="18"/>
      <c r="I977" s="47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46"/>
      <c r="H978" s="18"/>
      <c r="I978" s="47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46"/>
      <c r="H979" s="18"/>
      <c r="I979" s="47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46"/>
      <c r="H980" s="18"/>
      <c r="I980" s="47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46"/>
      <c r="H981" s="18"/>
      <c r="I981" s="47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46"/>
      <c r="H982" s="18"/>
      <c r="I982" s="47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46"/>
      <c r="H983" s="18"/>
      <c r="I983" s="47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46"/>
      <c r="H984" s="18"/>
      <c r="I984" s="47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46"/>
      <c r="H985" s="18"/>
      <c r="I985" s="47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46"/>
      <c r="H986" s="18"/>
      <c r="I986" s="47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46"/>
      <c r="H987" s="18"/>
      <c r="I987" s="47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46"/>
      <c r="H988" s="18"/>
      <c r="I988" s="47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46"/>
      <c r="H989" s="18"/>
      <c r="I989" s="47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46"/>
      <c r="H990" s="18"/>
      <c r="I990" s="47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46"/>
      <c r="H991" s="18"/>
      <c r="I991" s="47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46"/>
      <c r="H992" s="18"/>
      <c r="I992" s="47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46"/>
      <c r="H993" s="18"/>
      <c r="I993" s="47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46"/>
      <c r="H994" s="18"/>
      <c r="I994" s="47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46"/>
      <c r="H995" s="18"/>
      <c r="I995" s="47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46"/>
      <c r="H996" s="18"/>
      <c r="I996" s="47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46"/>
      <c r="H997" s="18"/>
      <c r="I997" s="47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46"/>
      <c r="H998" s="18"/>
      <c r="I998" s="47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46"/>
      <c r="H999" s="18"/>
      <c r="I999" s="47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46"/>
      <c r="H1000" s="18"/>
      <c r="I1000" s="47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Игорь</cp:lastModifiedBy>
  <dcterms:created xsi:type="dcterms:W3CDTF">2015-06-05T18:19:34Z</dcterms:created>
  <dcterms:modified xsi:type="dcterms:W3CDTF">2025-03-27T12:23:50Z</dcterms:modified>
</cp:coreProperties>
</file>