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5" windowHeight="12640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s">[1]TEHSHEET!$R$2:$R$6</definedName>
    <definedName name="numberPr">[1]Титульный!$F$20</definedName>
    <definedName name="numberPr_ch">[1]Титульный!$F$25</definedName>
    <definedName name="_xlnm.Print_Area" localSheetId="0">Лист1!$A$1:$X$21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U15" i="1" s="1"/>
  <c r="X15" i="1" s="1"/>
  <c r="AA20" i="1"/>
  <c r="M17" i="1"/>
  <c r="M16" i="1"/>
  <c r="N16" i="1" s="1"/>
  <c r="P16" i="1" s="1"/>
  <c r="Q16" i="1" s="1"/>
  <c r="S16" i="1" s="1"/>
  <c r="T16" i="1" s="1"/>
  <c r="V16" i="1" s="1"/>
  <c r="W16" i="1" s="1"/>
  <c r="M8" i="1"/>
  <c r="L8" i="1"/>
  <c r="M7" i="1"/>
  <c r="L7" i="1"/>
  <c r="Z19" i="1"/>
  <c r="Y20" i="1"/>
</calcChain>
</file>

<file path=xl/sharedStrings.xml><?xml version="1.0" encoding="utf-8"?>
<sst xmlns="http://schemas.openxmlformats.org/spreadsheetml/2006/main" count="46" uniqueCount="29">
  <si>
    <t>О</t>
  </si>
  <si>
    <t>Параметры формы</t>
  </si>
  <si>
    <t>№ п/п</t>
  </si>
  <si>
    <t>Параметры дифференциации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</si>
  <si>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</si>
  <si>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</si>
  <si>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</si>
  <si>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</si>
  <si>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дата начала</t>
  </si>
  <si>
    <t>1</t>
  </si>
  <si>
    <t>2</t>
  </si>
  <si>
    <t>Наименование тарифа</t>
  </si>
  <si>
    <t>Наименование признака дифференциации</t>
  </si>
  <si>
    <t>Группа потребителей</t>
  </si>
  <si>
    <t>прочие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</si>
  <si>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</si>
  <si>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</si>
  <si>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</si>
  <si>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</si>
  <si>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</si>
  <si>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</si>
  <si>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</si>
  <si>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</si>
  <si>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дата окочания</t>
  </si>
  <si>
    <t>1.</t>
  </si>
  <si>
    <t>1.1.</t>
  </si>
  <si>
    <t>1.1.1.</t>
  </si>
  <si>
    <t>1.1.1.1.</t>
  </si>
  <si>
    <t>Форма 3.12.2 Информация о предложении величин тарифов на водоотведение, транспортировку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</si>
</sst>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55"/>
      <name val="Tahoma"/>
      <family val="2"/>
      <charset val="204"/>
    </font>
    <font>
      <sz val="11"/>
      <name val="Wingdings 2"/>
      <family val="1"/>
      <charset val="2"/>
    </font>
    <font>
      <u/>
      <sz val="9"/>
      <color rgb="FF333399"/>
      <name val="Tahoma"/>
      <family val="2"/>
      <charset val="204"/>
    </font>
    <font>
      <vertAlign val="superscript"/>
      <sz val="9"/>
      <name val="Tahoma"/>
      <family val="2"/>
      <charset val="204"/>
    </font>
    <font>
      <sz val="11"/>
      <color theme="0"/>
      <name val="Tahoma"/>
      <family val="2"/>
      <charset val="204"/>
    </font>
    <font>
      <sz val="11"/>
      <name val="Tahoma"/>
      <family val="2"/>
      <charset val="204"/>
    </font>
    <font>
      <sz val="1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</borders>
  <cellStyleXfs count="10">
    <xf numFmtId="0" fontId="0" fillId="0" borderId="0"/>
    <xf numFmtId="0" fontId="3" fillId="0" borderId="0"/>
    <xf numFmtId="0" fontId="7" fillId="0" borderId="0"/>
    <xf numFmtId="0" fontId="4" fillId="0" borderId="0">
      <alignment horizontal="left" vertical="center"/>
    </xf>
    <xf numFmtId="0" fontId="3" fillId="0" borderId="0"/>
    <xf numFmtId="0" fontId="7" fillId="0" borderId="0"/>
    <xf numFmtId="0" fontId="1" fillId="0" borderId="0"/>
    <xf numFmtId="0" fontId="3" fillId="0" borderId="0"/>
    <xf numFmtId="0" fontId="9" fillId="0" borderId="3" applyBorder="0">
      <alignment horizontal="center" vertical="center" wrapText="1"/>
    </xf>
    <xf numFmtId="0" fontId="13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49" fontId="4" fillId="0" borderId="0" xfId="1" applyNumberFormat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NumberFormat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8" fillId="0" borderId="0" xfId="2" applyFont="1" applyFill="1" applyBorder="1" applyAlignment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vertical="center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right" vertical="center" wrapText="1" indent="1"/>
    </xf>
    <xf numFmtId="0" fontId="6" fillId="0" borderId="0" xfId="4" applyNumberFormat="1" applyFont="1" applyFill="1" applyBorder="1" applyAlignment="1" applyProtection="1">
      <alignment horizontal="left" vertical="center" wrapText="1" indent="1"/>
    </xf>
    <xf numFmtId="49" fontId="6" fillId="0" borderId="0" xfId="1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0" fontId="0" fillId="2" borderId="2" xfId="3" applyFont="1" applyFill="1" applyBorder="1" applyAlignment="1" applyProtection="1">
      <alignment horizontal="right" vertical="center" wrapText="1" indent="1"/>
    </xf>
    <xf numFmtId="0" fontId="4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4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0" borderId="1" xfId="6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5" applyFont="1" applyFill="1" applyBorder="1" applyAlignment="1" applyProtection="1">
      <alignment horizontal="center" vertical="center" wrapText="1"/>
    </xf>
    <xf numFmtId="0" fontId="4" fillId="0" borderId="1" xfId="7" applyFont="1" applyFill="1" applyBorder="1" applyAlignment="1" applyProtection="1">
      <alignment horizontal="center" vertical="center" wrapText="1"/>
    </xf>
    <xf numFmtId="0" fontId="0" fillId="0" borderId="1" xfId="5" applyFont="1" applyFill="1" applyBorder="1" applyAlignment="1" applyProtection="1">
      <alignment horizontal="center" vertical="center" wrapText="1"/>
    </xf>
    <xf numFmtId="49" fontId="11" fillId="2" borderId="4" xfId="8" applyNumberFormat="1" applyFont="1" applyFill="1" applyBorder="1" applyAlignment="1" applyProtection="1">
      <alignment horizontal="center" vertical="center" wrapText="1"/>
    </xf>
    <xf numFmtId="0" fontId="11" fillId="2" borderId="4" xfId="8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49" fontId="4" fillId="0" borderId="0" xfId="1" applyNumberFormat="1" applyFont="1" applyFill="1" applyBorder="1" applyAlignment="1" applyProtection="1">
      <alignment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0" borderId="6" xfId="5" applyFont="1" applyFill="1" applyBorder="1" applyAlignment="1" applyProtection="1">
      <alignment vertical="center" wrapText="1"/>
    </xf>
    <xf numFmtId="0" fontId="4" fillId="3" borderId="5" xfId="4" applyNumberFormat="1" applyFont="1" applyFill="1" applyBorder="1" applyAlignment="1" applyProtection="1">
      <alignment horizontal="left" vertical="center" wrapText="1"/>
    </xf>
    <xf numFmtId="0" fontId="4" fillId="2" borderId="1" xfId="1" applyNumberFormat="1" applyFont="1" applyFill="1" applyBorder="1" applyAlignment="1" applyProtection="1">
      <alignment horizontal="left" vertical="center" wrapText="1"/>
    </xf>
    <xf numFmtId="0" fontId="6" fillId="0" borderId="0" xfId="1" applyFont="1" applyFill="1" applyAlignment="1" applyProtection="1">
      <alignment vertical="center"/>
    </xf>
    <xf numFmtId="0" fontId="4" fillId="2" borderId="1" xfId="1" applyNumberFormat="1" applyFont="1" applyFill="1" applyBorder="1" applyAlignment="1" applyProtection="1">
      <alignment horizontal="left" vertical="center" wrapText="1" indent="3"/>
    </xf>
    <xf numFmtId="49" fontId="4" fillId="4" borderId="1" xfId="4" applyNumberFormat="1" applyFont="1" applyFill="1" applyBorder="1" applyAlignment="1" applyProtection="1">
      <alignment horizontal="left" vertical="center" wrapText="1"/>
      <protection locked="0"/>
    </xf>
    <xf numFmtId="0" fontId="4" fillId="2" borderId="1" xfId="1" applyNumberFormat="1" applyFont="1" applyFill="1" applyBorder="1" applyAlignment="1" applyProtection="1">
      <alignment horizontal="left" vertical="center" wrapText="1" indent="4"/>
    </xf>
    <xf numFmtId="0" fontId="4" fillId="5" borderId="1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Alignment="1" applyProtection="1">
      <alignment horizontal="right" vertical="top" wrapText="1"/>
    </xf>
    <xf numFmtId="0" fontId="4" fillId="0" borderId="0" xfId="1" applyFont="1" applyFill="1" applyAlignment="1" applyProtection="1">
      <alignment horizontal="left" vertical="top" wrapText="1"/>
    </xf>
    <xf numFmtId="0" fontId="5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top"/>
    </xf>
    <xf numFmtId="0" fontId="12" fillId="0" borderId="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16" fillId="2" borderId="1" xfId="1" applyNumberFormat="1" applyFont="1" applyFill="1" applyBorder="1" applyAlignment="1" applyProtection="1">
      <alignment horizontal="left" vertical="center" wrapText="1"/>
    </xf>
    <xf numFmtId="49" fontId="16" fillId="4" borderId="1" xfId="1" applyNumberFormat="1" applyFont="1" applyFill="1" applyBorder="1" applyAlignment="1" applyProtection="1">
      <alignment horizontal="left" vertical="center" wrapText="1" indent="6"/>
      <protection locked="0"/>
    </xf>
    <xf numFmtId="4" fontId="16" fillId="5" borderId="1" xfId="9" applyNumberFormat="1" applyFont="1" applyFill="1" applyBorder="1" applyAlignment="1" applyProtection="1">
      <alignment horizontal="right" vertical="center" wrapText="1"/>
      <protection locked="0"/>
    </xf>
    <xf numFmtId="49" fontId="2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 applyProtection="1">
      <alignment vertical="center" wrapText="1"/>
    </xf>
    <xf numFmtId="0" fontId="15" fillId="0" borderId="0" xfId="1" applyFont="1" applyFill="1" applyAlignment="1" applyProtection="1">
      <alignment vertical="center"/>
    </xf>
    <xf numFmtId="0" fontId="16" fillId="0" borderId="0" xfId="1" applyFont="1" applyFill="1" applyAlignment="1" applyProtection="1">
      <alignment vertical="center" wrapText="1"/>
    </xf>
    <xf numFmtId="0" fontId="16" fillId="3" borderId="1" xfId="4" applyNumberFormat="1" applyFont="1" applyFill="1" applyBorder="1" applyAlignment="1" applyProtection="1">
      <alignment horizontal="left" vertical="center" wrapText="1" indent="1"/>
    </xf>
    <xf numFmtId="0" fontId="17" fillId="0" borderId="0" xfId="2" applyFont="1" applyFill="1" applyBorder="1" applyAlignment="1">
      <alignment horizontal="center" vertical="center" wrapText="1"/>
    </xf>
  </cellXfs>
  <cellStyles count="10">
    <cellStyle name="Гиперссылка" xfId="9" builtinId="8"/>
    <cellStyle name="ЗаголовокСтолбца" xfId="8"/>
    <cellStyle name="Обычный" xfId="0" builtinId="0"/>
    <cellStyle name="Обычный 14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19</xdr:row>
      <xdr:rowOff>0</xdr:rowOff>
    </xdr:from>
    <xdr:to>
      <xdr:col>24</xdr:col>
      <xdr:colOff>190500</xdr:colOff>
      <xdr:row>20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4659429" y="3606241"/>
          <a:ext cx="190500" cy="178638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247650</xdr:rowOff>
    </xdr:to>
    <xdr:pic macro="[1]!modThisWorkbook.Freeze_Panes">
      <xdr:nvPicPr>
        <xdr:cNvPr id="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23" y="39077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0</xdr:colOff>
      <xdr:row>3</xdr:row>
      <xdr:rowOff>9525</xdr:rowOff>
    </xdr:from>
    <xdr:ext cx="190500" cy="191477"/>
    <xdr:grpSp>
      <xdr:nvGrpSpPr>
        <xdr:cNvPr id="7" name="shCalendar" hidden="1"/>
        <xdr:cNvGrpSpPr>
          <a:grpSpLocks/>
        </xdr:cNvGrpSpPr>
      </xdr:nvGrpSpPr>
      <xdr:grpSpPr bwMode="auto">
        <a:xfrm>
          <a:off x="8384791" y="9525"/>
          <a:ext cx="190500" cy="191477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20</xdr:col>
      <xdr:colOff>0</xdr:colOff>
      <xdr:row>3</xdr:row>
      <xdr:rowOff>9525</xdr:rowOff>
    </xdr:from>
    <xdr:ext cx="190500" cy="191477"/>
    <xdr:grpSp>
      <xdr:nvGrpSpPr>
        <xdr:cNvPr id="10" name="shCalendar" hidden="1"/>
        <xdr:cNvGrpSpPr>
          <a:grpSpLocks/>
        </xdr:cNvGrpSpPr>
      </xdr:nvGrpSpPr>
      <xdr:grpSpPr bwMode="auto">
        <a:xfrm>
          <a:off x="11053187" y="9525"/>
          <a:ext cx="190500" cy="191477"/>
          <a:chOff x="13896191" y="1813753"/>
          <a:chExt cx="211023" cy="178845"/>
        </a:xfrm>
      </xdr:grpSpPr>
      <xdr:sp macro="[1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60;&#1080;&#1085;&#1072;&#1085;&#1089;&#1086;&#1074;&#1086;-&#1101;&#1082;&#1086;&#1085;&#1086;&#1084;&#1080;&#1095;&#1077;&#1089;&#1082;&#1080;&#1081;%20&#1086;&#1090;&#1076;&#1077;&#1083;\&#1044;&#1051;&#1071;%20&#1048;&#1057;&#1055;&#1054;&#1051;&#1053;&#1045;&#1053;&#1048;&#1071;\&#1060;&#1057;&#1058;\2020\&#1044;&#1083;&#1103;%20&#1079;&#1072;&#1075;&#1088;&#1091;&#1079;&#1082;&#1080;\FAS.JKH.OPEN.INFO.REQUEST.V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3.11"/>
      <sheetName val="Форма 3.11"/>
      <sheetName val="Форма 1.0.1 | Форма 3.12.1"/>
      <sheetName val="Форма 3.12.1"/>
      <sheetName val="Форма 1.0.1 | Т-ВО"/>
      <sheetName val="Форма 3.12.2 | Т-ВО"/>
      <sheetName val="Форма 1.0.1 | Т-транс"/>
      <sheetName val="Форма 3.12.2 | Т-транс"/>
      <sheetName val="Форма 1.0.1 | Т-подкл(инд)"/>
      <sheetName val="Форма 3.12.3 | Т-подкл(инд)"/>
      <sheetName val="Форма 1.0.1 | Т-подкл"/>
      <sheetName val="Форма 3.12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>
        <row r="19">
          <cell r="F19" t="str">
            <v>30.04.2019</v>
          </cell>
        </row>
        <row r="20">
          <cell r="F20" t="str">
            <v>2647.СК от 29.04.2019</v>
          </cell>
        </row>
      </sheetData>
      <sheetData sheetId="5"/>
      <sheetData sheetId="6">
        <row r="21">
          <cell r="J21" t="str">
            <v>Транспортировка сточных вод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view="pageBreakPreview" topLeftCell="I4" zoomScale="70" zoomScaleNormal="100" zoomScaleSheetLayoutView="70" workbookViewId="0">
      <selection activeCell="I6" sqref="A6:XFD6"/>
    </sheetView>
  </sheetViews>
  <sheetFormatPr defaultColWidth="9.44140625" defaultRowHeight="14.15"/>
  <cols>
    <col min="1" max="6" width="9.44140625" style="3" hidden="1" customWidth="1"/>
    <col min="7" max="8" width="8.109375" style="1" hidden="1" customWidth="1"/>
    <col min="9" max="9" width="3.33203125" style="1" customWidth="1"/>
    <col min="10" max="10" width="3.33203125" style="2" customWidth="1"/>
    <col min="11" max="11" width="11.33203125" style="3" customWidth="1"/>
    <col min="12" max="12" width="36" style="3" customWidth="1"/>
    <col min="13" max="13" width="15.77734375" style="3" customWidth="1"/>
    <col min="14" max="14" width="11.5546875" style="3" customWidth="1"/>
    <col min="15" max="15" width="10.77734375" style="3" customWidth="1"/>
    <col min="16" max="16" width="15.33203125" style="3" customWidth="1"/>
    <col min="17" max="17" width="11.6640625" style="3" customWidth="1"/>
    <col min="18" max="18" width="11.33203125" style="3" customWidth="1"/>
    <col min="19" max="19" width="14.88671875" style="3" customWidth="1"/>
    <col min="20" max="20" width="11.6640625" style="3" customWidth="1"/>
    <col min="21" max="21" width="11.88671875" style="3" customWidth="1"/>
    <col min="22" max="22" width="15.44140625" style="3" customWidth="1"/>
    <col min="23" max="23" width="11.5546875" style="3" customWidth="1"/>
    <col min="24" max="24" width="12.44140625" style="3" customWidth="1"/>
    <col min="25" max="26" width="9.44140625" style="5"/>
    <col min="27" max="27" width="9.88671875" style="5" customWidth="1"/>
    <col min="28" max="35" width="9.44140625" style="5"/>
    <col min="36" max="16384" width="9.44140625" style="3"/>
  </cols>
  <sheetData>
    <row r="1" spans="7:35" hidden="1">
      <c r="N1" s="4"/>
      <c r="Q1" s="4"/>
      <c r="T1" s="4"/>
      <c r="W1" s="4"/>
    </row>
    <row r="2" spans="7:35" hidden="1"/>
    <row r="3" spans="7:35" hidden="1"/>
    <row r="4" spans="7:35">
      <c r="J4" s="4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7:35" ht="27.1" customHeight="1">
      <c r="J5" s="47"/>
      <c r="K5" s="60" t="s">
        <v>28</v>
      </c>
      <c r="L5" s="60"/>
      <c r="M5" s="60"/>
      <c r="N5" s="60"/>
      <c r="O5" s="60"/>
      <c r="P5" s="60"/>
      <c r="Q5" s="60"/>
      <c r="R5" s="60"/>
      <c r="S5" s="60"/>
      <c r="T5" s="7"/>
      <c r="U5" s="7"/>
      <c r="V5" s="7"/>
      <c r="W5" s="7"/>
      <c r="X5" s="7"/>
    </row>
    <row r="6" spans="7:35" ht="14.8" customHeight="1">
      <c r="J6" s="47"/>
      <c r="K6" s="6"/>
      <c r="L6" s="6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7:35" s="14" customFormat="1" ht="29.55">
      <c r="G7" s="13"/>
      <c r="H7" s="13"/>
      <c r="K7" s="15"/>
      <c r="L7" s="16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M7" s="59" t="str">
        <f>IF(datePr_ch="",IF(datePr="","",datePr),datePr_ch)</f>
        <v>30.04.2019</v>
      </c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7:35" s="14" customFormat="1" ht="29.55">
      <c r="G8" s="13"/>
      <c r="H8" s="13"/>
      <c r="K8" s="15"/>
      <c r="L8" s="16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M8" s="59" t="str">
        <f>IF(numberPr_ch="",IF(numberPr="","",numberPr),numberPr_ch)</f>
        <v>2647.СК от 29.04.2019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7:35" s="8" customFormat="1" ht="4.3499999999999996" hidden="1">
      <c r="K9" s="9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7:35" s="18" customFormat="1" ht="14.8" hidden="1">
      <c r="G10" s="17"/>
      <c r="H10" s="17"/>
      <c r="K10" s="19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</row>
    <row r="11" spans="7:35" s="18" customFormat="1" ht="14.8">
      <c r="G11" s="17"/>
      <c r="H11" s="17"/>
      <c r="K11" s="20"/>
      <c r="L11" s="20"/>
      <c r="M11" s="23"/>
      <c r="N11" s="23"/>
      <c r="O11" s="23"/>
      <c r="P11" s="23" t="s">
        <v>0</v>
      </c>
      <c r="Q11" s="23"/>
      <c r="R11" s="23"/>
      <c r="S11" s="23" t="s">
        <v>0</v>
      </c>
      <c r="T11" s="23"/>
      <c r="U11" s="23"/>
      <c r="V11" s="23" t="s">
        <v>0</v>
      </c>
      <c r="W11" s="23"/>
      <c r="X11" s="23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</row>
    <row r="12" spans="7:35">
      <c r="J12" s="47"/>
      <c r="K12" s="24" t="s">
        <v>1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7:35" ht="14.8">
      <c r="J13" s="47"/>
      <c r="K13" s="24" t="s">
        <v>2</v>
      </c>
      <c r="L13" s="24" t="s">
        <v>3</v>
      </c>
      <c r="M13" s="25" t="s">
        <v>4</v>
      </c>
      <c r="N13" s="25"/>
      <c r="O13" s="25"/>
      <c r="P13" s="25" t="s">
        <v>4</v>
      </c>
      <c r="Q13" s="25"/>
      <c r="R13" s="25"/>
      <c r="S13" s="25" t="s">
        <v>4</v>
      </c>
      <c r="T13" s="25"/>
      <c r="U13" s="25"/>
      <c r="V13" s="25" t="s">
        <v>4</v>
      </c>
      <c r="W13" s="25"/>
      <c r="X13" s="25"/>
    </row>
    <row r="14" spans="7:35" ht="27.7" customHeight="1">
      <c r="J14" s="47"/>
      <c r="K14" s="24"/>
      <c r="L14" s="24"/>
      <c r="M14" s="26" t="s">
        <v>5</v>
      </c>
      <c r="N14" s="27" t="s">
        <v>6</v>
      </c>
      <c r="O14" s="27"/>
      <c r="P14" s="26" t="s">
        <v>5</v>
      </c>
      <c r="Q14" s="27" t="s">
        <v>6</v>
      </c>
      <c r="R14" s="27"/>
      <c r="S14" s="26" t="s">
        <v>5</v>
      </c>
      <c r="T14" s="27" t="s">
        <v>6</v>
      </c>
      <c r="U14" s="27"/>
      <c r="V14" s="26" t="s">
        <v>5</v>
      </c>
      <c r="W14" s="27" t="s">
        <v>6</v>
      </c>
      <c r="X14" s="27"/>
    </row>
    <row r="15" spans="7:35" ht="35.1">
      <c r="J15" s="47"/>
      <c r="K15" s="24"/>
      <c r="L15" s="24"/>
      <c r="M15" s="28" t="s">
        <v>7</v>
      </c>
      <c r="N15" s="29" t="s">
        <v>8</v>
      </c>
      <c r="O15" s="29" t="s">
        <v>23</v>
      </c>
      <c r="P15" s="28" t="s">
        <v>7</v>
      </c>
      <c r="Q15" s="29" t="s">
        <v>8</v>
      </c>
      <c r="R15" s="29" t="str">
        <f>O15</f>
        <v>дата окочания</v>
      </c>
      <c r="S15" s="28" t="s">
        <v>7</v>
      </c>
      <c r="T15" s="29" t="s">
        <v>8</v>
      </c>
      <c r="U15" s="29" t="str">
        <f>R15</f>
        <v>дата окочания</v>
      </c>
      <c r="V15" s="28" t="s">
        <v>7</v>
      </c>
      <c r="W15" s="29" t="s">
        <v>8</v>
      </c>
      <c r="X15" s="29" t="str">
        <f>U15</f>
        <v>дата окочания</v>
      </c>
    </row>
    <row r="16" spans="7:35">
      <c r="J16" s="47"/>
      <c r="K16" s="30" t="s">
        <v>9</v>
      </c>
      <c r="L16" s="30" t="s">
        <v>10</v>
      </c>
      <c r="M16" s="31">
        <f ca="1">OFFSET(M16,0,-1)+1</f>
        <v>3</v>
      </c>
      <c r="N16" s="31">
        <f ca="1">OFFSET(N16,0,-1)+1</f>
        <v>4</v>
      </c>
      <c r="O16" s="31"/>
      <c r="P16" s="31">
        <f ca="1">OFFSET(P16,0,-1)+1</f>
        <v>1</v>
      </c>
      <c r="Q16" s="31">
        <f ca="1">OFFSET(Q16,0,-1)+1</f>
        <v>2</v>
      </c>
      <c r="R16" s="31"/>
      <c r="S16" s="31">
        <f ca="1">OFFSET(S16,0,-1)+1</f>
        <v>1</v>
      </c>
      <c r="T16" s="31">
        <f ca="1">OFFSET(T16,0,-1)+1</f>
        <v>2</v>
      </c>
      <c r="U16" s="31"/>
      <c r="V16" s="31">
        <f ca="1">OFFSET(V16,0,-1)+1</f>
        <v>1</v>
      </c>
      <c r="W16" s="31">
        <f ca="1">OFFSET(W16,0,-1)+1</f>
        <v>2</v>
      </c>
      <c r="X16" s="31"/>
    </row>
    <row r="17" spans="1:35" ht="11.7">
      <c r="A17" s="32">
        <v>1</v>
      </c>
      <c r="B17" s="33"/>
      <c r="C17" s="33"/>
      <c r="D17" s="33"/>
      <c r="E17" s="12"/>
      <c r="F17" s="34"/>
      <c r="G17" s="34"/>
      <c r="H17" s="34"/>
      <c r="I17" s="35"/>
      <c r="J17" s="49"/>
      <c r="K17" s="36" t="s">
        <v>24</v>
      </c>
      <c r="L17" s="37" t="s">
        <v>11</v>
      </c>
      <c r="M17" s="38" t="str">
        <f>IF('[1]Перечень тарифов'!J21="","","" &amp; '[1]Перечень тарифов'!J21 &amp; "")</f>
        <v>Транспортировка сточных вод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35" ht="23.4">
      <c r="A18" s="32"/>
      <c r="B18" s="32"/>
      <c r="C18" s="32"/>
      <c r="D18" s="32">
        <v>1</v>
      </c>
      <c r="E18" s="34"/>
      <c r="F18" s="34"/>
      <c r="G18" s="34"/>
      <c r="H18" s="34"/>
      <c r="I18" s="23"/>
      <c r="J18" s="50"/>
      <c r="K18" s="39" t="s">
        <v>25</v>
      </c>
      <c r="L18" s="41" t="s">
        <v>12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AB18" s="40"/>
    </row>
    <row r="19" spans="1:35" ht="11.7">
      <c r="A19" s="32"/>
      <c r="B19" s="32"/>
      <c r="C19" s="32"/>
      <c r="D19" s="32"/>
      <c r="E19" s="32">
        <v>1</v>
      </c>
      <c r="F19" s="34"/>
      <c r="G19" s="34"/>
      <c r="H19" s="34"/>
      <c r="I19" s="23"/>
      <c r="J19" s="23"/>
      <c r="K19" s="39" t="s">
        <v>26</v>
      </c>
      <c r="L19" s="43" t="s">
        <v>13</v>
      </c>
      <c r="M19" s="44" t="s">
        <v>14</v>
      </c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Z19" s="40" t="e">
        <f ca="1">strCheckUnique(AA19:AA20)</f>
        <v>#NAME?</v>
      </c>
      <c r="AB19" s="40"/>
    </row>
    <row r="20" spans="1:35" s="58" customFormat="1" ht="14.15" customHeight="1">
      <c r="A20" s="32"/>
      <c r="B20" s="32"/>
      <c r="C20" s="32"/>
      <c r="D20" s="32"/>
      <c r="E20" s="32"/>
      <c r="F20" s="51">
        <v>1</v>
      </c>
      <c r="G20" s="51"/>
      <c r="H20" s="51"/>
      <c r="I20" s="23"/>
      <c r="J20" s="23"/>
      <c r="K20" s="52" t="s">
        <v>27</v>
      </c>
      <c r="L20" s="53"/>
      <c r="M20" s="54">
        <v>7.88</v>
      </c>
      <c r="N20" s="55" t="s">
        <v>15</v>
      </c>
      <c r="O20" s="55" t="s">
        <v>16</v>
      </c>
      <c r="P20" s="54">
        <v>62.7</v>
      </c>
      <c r="Q20" s="55" t="s">
        <v>17</v>
      </c>
      <c r="R20" s="55" t="s">
        <v>18</v>
      </c>
      <c r="S20" s="54">
        <v>33.81</v>
      </c>
      <c r="T20" s="55" t="s">
        <v>19</v>
      </c>
      <c r="U20" s="55" t="s">
        <v>20</v>
      </c>
      <c r="V20" s="54">
        <v>33.81</v>
      </c>
      <c r="W20" s="55" t="s">
        <v>21</v>
      </c>
      <c r="X20" s="55" t="s">
        <v>22</v>
      </c>
      <c r="Y20" s="56" t="e">
        <f ca="1">strCheckDate(#REF!)</f>
        <v>#NAME?</v>
      </c>
      <c r="Z20" s="56"/>
      <c r="AA20" s="57" t="str">
        <f>IF(L20="","",L20 )</f>
        <v/>
      </c>
      <c r="AB20" s="57"/>
      <c r="AC20" s="57"/>
      <c r="AD20" s="57"/>
      <c r="AE20" s="56"/>
      <c r="AF20" s="56"/>
      <c r="AG20" s="56"/>
      <c r="AH20" s="56"/>
      <c r="AI20" s="56"/>
    </row>
    <row r="21" spans="1:35">
      <c r="K21" s="45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</sheetData>
  <mergeCells count="31">
    <mergeCell ref="L21:X21"/>
    <mergeCell ref="K5:S5"/>
    <mergeCell ref="J19:J20"/>
    <mergeCell ref="M19:X19"/>
    <mergeCell ref="A17:A20"/>
    <mergeCell ref="M17:X17"/>
    <mergeCell ref="B18:B20"/>
    <mergeCell ref="C18:C20"/>
    <mergeCell ref="D18:D20"/>
    <mergeCell ref="I18:I20"/>
    <mergeCell ref="M18:X18"/>
    <mergeCell ref="E19:E20"/>
    <mergeCell ref="N14:O14"/>
    <mergeCell ref="Q14:R14"/>
    <mergeCell ref="T14:U14"/>
    <mergeCell ref="W14:X14"/>
    <mergeCell ref="P13:R13"/>
    <mergeCell ref="S13:U13"/>
    <mergeCell ref="V13:X13"/>
    <mergeCell ref="M11:O11"/>
    <mergeCell ref="P11:R11"/>
    <mergeCell ref="S11:U11"/>
    <mergeCell ref="V11:X11"/>
    <mergeCell ref="K12:X12"/>
    <mergeCell ref="K13:K15"/>
    <mergeCell ref="L13:L15"/>
    <mergeCell ref="M13:O13"/>
    <mergeCell ref="M7:X7"/>
    <mergeCell ref="M8:X8"/>
    <mergeCell ref="M9:X9"/>
    <mergeCell ref="K10:L10"/>
  </mergeCells>
  <dataValidations count="5">
    <dataValidation type="decimal" allowBlank="1" showErrorMessage="1" errorTitle="Ошибка" error="Допускается ввод только действительных чисел!" sqref="M20 P20 S20 V20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L20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N20 O20 Q20 R20 T20 U20 W20 X20"/>
    <dataValidation type="list" allowBlank="1" showInputMessage="1" showErrorMessage="1" errorTitle="Ошибка" error="Выберите значение из списка" sqref="M19 P19 S19 V19">
      <formula1>kind_of_cons</formula1>
    </dataValidation>
    <dataValidation type="textLength" operator="lessThanOrEqual" allowBlank="1" showInputMessage="1" showErrorMessage="1" errorTitle="Ошибка" error="Допускается ввод не более 900 символов!" sqref="M18:X18">
      <formula1>900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2019-05-08T09:23:17Z</dcterms:modified>
</cp:coreProperties>
</file>